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'стр.1_2'!$A$1:$ES$71</definedName>
  </definedNames>
  <calcPr fullCalcOnLoad="1"/>
</workbook>
</file>

<file path=xl/sharedStrings.xml><?xml version="1.0" encoding="utf-8"?>
<sst xmlns="http://schemas.openxmlformats.org/spreadsheetml/2006/main" count="187" uniqueCount="130">
  <si>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</si>
  <si>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</si>
  <si>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</si>
  <si>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</si>
  <si>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</si>
  <si>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</si>
  <si>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</si>
  <si>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</si>
  <si>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</si>
  <si>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</si>
  <si>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</si>
  <si>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</si>
  <si>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</si>
  <si>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</si>
  <si>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</si>
  <si>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</si>
  <si>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</si>
  <si>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</si>
  <si>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</si>
  <si>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</si>
  <si>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</si>
  <si>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</si>
  <si>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</si>
  <si>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</si>
  <si>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</si>
  <si>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</si>
  <si>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</si>
  <si>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</si>
  <si>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</si>
  <si>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</si>
  <si>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</si>
  <si>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</si>
  <si>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</si>
  <si>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</si>
  <si>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</si>
  <si>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</si>
  <si>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</si>
  <si>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</si>
  <si>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</si>
  <si>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</si>
  <si>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</si>
  <si>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</si>
  <si>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</si>
  <si>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</si>
  <si>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</si>
  <si>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</si>
  <si>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</si>
  <si>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</si>
  <si>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</si>
  <si>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</si>
  <si>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</si>
  <si>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</si>
  <si>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</si>
  <si>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</si>
  <si>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</si>
  <si>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</si>
  <si>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</si>
  <si>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</si>
  <si>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</si>
  <si>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</si>
  <si>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</si>
  <si>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</si>
  <si>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</si>
  <si>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</si>
  <si>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</si>
  <si>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</si>
  <si>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</si>
  <si>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</si>
  <si>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</si>
  <si>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</si>
  <si>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Наименование показателя</t>
  </si>
  <si>
    <t>тыс. руб.</t>
  </si>
  <si>
    <t>сырье и материалы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</si>
  <si>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</si>
  <si>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</si>
  <si>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</si>
  <si>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</si>
  <si>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</si>
  <si>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</si>
  <si>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</si>
  <si>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</si>
  <si>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</si>
  <si>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</si>
  <si>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</si>
  <si>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</si>
  <si>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</si>
  <si>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</si>
  <si>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</si>
  <si>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</si>
  <si>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</si>
  <si>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</si>
  <si>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</si>
  <si>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</si>
  <si>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</si>
  <si>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</si>
  <si>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</si>
  <si>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</si>
  <si>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</si>
  <si>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</si>
  <si>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</si>
  <si>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</si>
  <si>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</si>
  <si>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</si>
  <si>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</si>
  <si>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</si>
  <si>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</si>
  <si>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</si>
  <si>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</si>
  <si>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</si>
  <si>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</si>
  <si>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</si>
  <si>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</si>
  <si>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</si>
  <si>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</si>
  <si>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</si>
  <si>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</si>
  <si>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 сфере оказания услуг по транспортировке газа по газораспределительным сетям</t>
  </si>
  <si>
    <t xml:space="preserve">на территории </t>
  </si>
  <si>
    <r>
      <t>Расходы на транспортировку газа по данным бухгалтерского учета всего, в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>том числе:</t>
    </r>
  </si>
  <si>
    <t>1.3.5</t>
  </si>
  <si>
    <t>Плата за негативное воздействие на окружающую среду</t>
  </si>
  <si>
    <t>транспортный налог</t>
  </si>
  <si>
    <t>Услуги сторонних организаций:</t>
  </si>
  <si>
    <t>научно-исследовательские и опытно-конструкторские работы (НИОКР)</t>
  </si>
  <si>
    <t xml:space="preserve"> на (за) 20</t>
  </si>
  <si>
    <t>(наименование субъекта естественной монополии)</t>
  </si>
  <si>
    <t>(наименование субъекта Российской Федерации)</t>
  </si>
  <si>
    <t>АО "Газпром газораспределение Пермь"</t>
  </si>
  <si>
    <t>23</t>
  </si>
  <si>
    <t>Пермского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</si>
</sst>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justify" wrapText="1"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3" fontId="5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Eko_Otdel\&#1058;&#1058;&#1043;_&#1043;&#1055;&#1043;&#1056;_&#1055;&#1077;&#1088;&#1084;&#1100;\&#1058;&#1058;&#1043;_2024\&#1056;&#1072;&#1089;&#1095;&#1077;&#1090;%20&#1090;&#1072;&#1088;&#1080;&#1092;&#1072;%20&#1085;&#1072;%20&#1090;&#1088;&#1072;&#1085;&#1089;&#1087;%20&#1085;&#1072;%202024-2028_&#1060;&#1040;&#1057;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 пг"/>
      <sheetName val="объемы_планы"/>
      <sheetName val="смета"/>
      <sheetName val="расчет тарифа"/>
      <sheetName val="доп.численность"/>
      <sheetName val="распред управленческих"/>
      <sheetName val="выручка"/>
      <sheetName val="выручка от СН"/>
      <sheetName val="смета_ФАС"/>
      <sheetName val="2023_объем"/>
      <sheetName val="91_1пг."/>
      <sheetName val="91_2023"/>
      <sheetName val="выручка_1пг.2023"/>
      <sheetName val="1_пг.2023_расходы"/>
      <sheetName val="2023расходы"/>
      <sheetName val="выручка_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3"/>
  <sheetViews>
    <sheetView tabSelected="1" view="pageBreakPreview" zoomScale="115" zoomScaleSheetLayoutView="115" zoomScalePageLayoutView="0" workbookViewId="0" topLeftCell="A1">
      <pane xSplit="109" ySplit="10" topLeftCell="DF11" activePane="bottomRight" state="frozen"/>
      <selection pane="topLeft" activeCell="A1" sqref="A1"/>
      <selection pane="topRight" activeCell="DF1" sqref="DF1"/>
      <selection pane="bottomLeft" activeCell="A11" sqref="A11"/>
      <selection pane="bottomRight" activeCell="GC19" sqref="GC19"/>
    </sheetView>
  </sheetViews>
  <sheetFormatPr defaultColWidth="0.875" defaultRowHeight="12.75"/>
  <cols>
    <col min="1" max="119" width="0.875" style="13" customWidth="1"/>
    <col min="120" max="120" width="9.25390625" style="13" bestFit="1" customWidth="1"/>
    <col min="121" max="161" width="0.875" style="13" customWidth="1"/>
    <col min="162" max="162" width="11.125" style="13" customWidth="1"/>
    <col min="163" max="16384" width="0.875" style="13" customWidth="1"/>
  </cols>
  <sheetData>
    <row r="1" s="5" customFormat="1" ht="15">
      <c r="ES1" s="1" t="s">
        <v>113</v>
      </c>
    </row>
    <row r="2" s="5" customFormat="1" ht="3" customHeight="1"/>
    <row r="3" spans="1:149" s="6" customFormat="1" ht="15.75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</row>
    <row r="4" spans="1:120" s="7" customFormat="1" ht="15.75">
      <c r="A4" s="2"/>
      <c r="B4" s="2"/>
      <c r="C4" s="2"/>
      <c r="D4" s="2"/>
      <c r="E4" s="2"/>
      <c r="F4" s="2"/>
      <c r="G4" s="2"/>
      <c r="H4" s="2"/>
      <c r="I4" s="2"/>
      <c r="AL4" s="27" t="s">
        <v>127</v>
      </c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31" t="s">
        <v>124</v>
      </c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29" t="s">
        <v>128</v>
      </c>
      <c r="DB4" s="29"/>
      <c r="DC4" s="29"/>
      <c r="DD4" s="29"/>
      <c r="DE4" s="30" t="s">
        <v>69</v>
      </c>
      <c r="DF4" s="30"/>
      <c r="DG4" s="30"/>
      <c r="DH4" s="30"/>
      <c r="DI4" s="30"/>
      <c r="DJ4" s="30"/>
      <c r="DK4" s="30"/>
      <c r="DL4" s="3"/>
      <c r="DM4" s="3"/>
      <c r="DN4" s="3"/>
      <c r="DO4" s="3"/>
      <c r="DP4" s="3"/>
    </row>
    <row r="5" spans="1:138" s="7" customFormat="1" ht="13.5" customHeight="1">
      <c r="A5" s="2"/>
      <c r="B5" s="2"/>
      <c r="C5" s="2"/>
      <c r="D5" s="2"/>
      <c r="E5" s="2"/>
      <c r="F5" s="2"/>
      <c r="G5" s="2"/>
      <c r="H5" s="2"/>
      <c r="I5" s="2"/>
      <c r="AL5" s="32" t="s">
        <v>125</v>
      </c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4"/>
      <c r="ED5" s="4"/>
      <c r="EE5" s="4"/>
      <c r="EF5" s="5"/>
      <c r="EG5" s="5"/>
      <c r="EH5" s="5"/>
    </row>
    <row r="6" spans="1:149" s="6" customFormat="1" ht="15.75">
      <c r="A6" s="28" t="s">
        <v>116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</row>
    <row r="7" spans="1:121" s="7" customFormat="1" ht="15.75" customHeight="1">
      <c r="A7" s="2"/>
      <c r="B7" s="2"/>
      <c r="C7" s="2"/>
      <c r="D7" s="2"/>
      <c r="E7" s="2"/>
      <c r="F7" s="2"/>
      <c r="G7" s="2"/>
      <c r="H7" s="2"/>
      <c r="I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K7" s="31" t="s">
        <v>117</v>
      </c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27" t="s">
        <v>129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</row>
    <row r="8" spans="1:121" s="7" customFormat="1" ht="14.25" customHeight="1">
      <c r="A8" s="2"/>
      <c r="B8" s="2"/>
      <c r="C8" s="2"/>
      <c r="D8" s="2"/>
      <c r="E8" s="2"/>
      <c r="F8" s="2"/>
      <c r="G8" s="2"/>
      <c r="H8" s="2"/>
      <c r="I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3"/>
      <c r="BF8" s="32" t="s">
        <v>126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</row>
    <row r="9" s="5" customFormat="1" ht="6" customHeight="1"/>
    <row r="10" spans="21:129" s="8" customFormat="1" ht="25.5" customHeight="1">
      <c r="U10" s="33" t="s">
        <v>0</v>
      </c>
      <c r="V10" s="33"/>
      <c r="W10" s="33"/>
      <c r="X10" s="33"/>
      <c r="Y10" s="33"/>
      <c r="Z10" s="33"/>
      <c r="AA10" s="33"/>
      <c r="AB10" s="33"/>
      <c r="AC10" s="33"/>
      <c r="AD10" s="33" t="s">
        <v>70</v>
      </c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 t="s">
        <v>1</v>
      </c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77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</row>
    <row r="11" spans="21:162" s="9" customFormat="1" ht="24" customHeight="1">
      <c r="U11" s="15">
        <v>1</v>
      </c>
      <c r="V11" s="16"/>
      <c r="W11" s="16"/>
      <c r="X11" s="16"/>
      <c r="Y11" s="16"/>
      <c r="Z11" s="16"/>
      <c r="AA11" s="16"/>
      <c r="AB11" s="16"/>
      <c r="AC11" s="17"/>
      <c r="AD11" s="10"/>
      <c r="AE11" s="23" t="s">
        <v>118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11"/>
      <c r="CQ11" s="15" t="s">
        <v>71</v>
      </c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7"/>
      <c r="DF11" s="20">
        <f>DF12+DF13+DF14+DF20+DF21</f>
        <v>3012332.06084</v>
      </c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7"/>
      <c r="FF11" s="12"/>
    </row>
    <row r="12" spans="21:129" s="8" customFormat="1" ht="12">
      <c r="U12" s="15" t="s">
        <v>2</v>
      </c>
      <c r="V12" s="16"/>
      <c r="W12" s="16"/>
      <c r="X12" s="16"/>
      <c r="Y12" s="16"/>
      <c r="Z12" s="16"/>
      <c r="AA12" s="16"/>
      <c r="AB12" s="16"/>
      <c r="AC12" s="17"/>
      <c r="AD12" s="10"/>
      <c r="AE12" s="18" t="s">
        <v>3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9"/>
      <c r="CQ12" s="15" t="s">
        <v>71</v>
      </c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7"/>
      <c r="DF12" s="20">
        <v>1124711.45134</v>
      </c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2"/>
    </row>
    <row r="13" spans="21:129" s="8" customFormat="1" ht="12">
      <c r="U13" s="15" t="s">
        <v>4</v>
      </c>
      <c r="V13" s="16"/>
      <c r="W13" s="16"/>
      <c r="X13" s="16"/>
      <c r="Y13" s="16"/>
      <c r="Z13" s="16"/>
      <c r="AA13" s="16"/>
      <c r="AB13" s="16"/>
      <c r="AC13" s="17"/>
      <c r="AD13" s="10"/>
      <c r="AE13" s="18" t="s">
        <v>5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9"/>
      <c r="CQ13" s="15" t="s">
        <v>71</v>
      </c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7"/>
      <c r="DF13" s="20">
        <v>337536.48163</v>
      </c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2"/>
    </row>
    <row r="14" spans="21:129" s="8" customFormat="1" ht="12">
      <c r="U14" s="15" t="s">
        <v>6</v>
      </c>
      <c r="V14" s="16"/>
      <c r="W14" s="16"/>
      <c r="X14" s="16"/>
      <c r="Y14" s="16"/>
      <c r="Z14" s="16"/>
      <c r="AA14" s="16"/>
      <c r="AB14" s="16"/>
      <c r="AC14" s="17"/>
      <c r="AD14" s="10"/>
      <c r="AE14" s="18" t="s">
        <v>78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9"/>
      <c r="CQ14" s="15" t="s">
        <v>71</v>
      </c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7"/>
      <c r="DF14" s="20">
        <f>DF15+DF16+DF17+DF18</f>
        <v>278216.74786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2"/>
    </row>
    <row r="15" spans="21:129" s="8" customFormat="1" ht="12">
      <c r="U15" s="15" t="s">
        <v>7</v>
      </c>
      <c r="V15" s="16"/>
      <c r="W15" s="16"/>
      <c r="X15" s="16"/>
      <c r="Y15" s="16"/>
      <c r="Z15" s="16"/>
      <c r="AA15" s="16"/>
      <c r="AB15" s="16"/>
      <c r="AC15" s="17"/>
      <c r="AD15" s="10"/>
      <c r="AE15" s="18" t="s">
        <v>72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9"/>
      <c r="CQ15" s="15" t="s">
        <v>71</v>
      </c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7"/>
      <c r="DF15" s="20">
        <v>163217.60629000003</v>
      </c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2"/>
    </row>
    <row r="16" spans="21:129" s="8" customFormat="1" ht="12">
      <c r="U16" s="15" t="s">
        <v>8</v>
      </c>
      <c r="V16" s="16"/>
      <c r="W16" s="16"/>
      <c r="X16" s="16"/>
      <c r="Y16" s="16"/>
      <c r="Z16" s="16"/>
      <c r="AA16" s="16"/>
      <c r="AB16" s="16"/>
      <c r="AC16" s="17"/>
      <c r="AD16" s="10"/>
      <c r="AE16" s="18" t="s">
        <v>79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9"/>
      <c r="CQ16" s="15" t="s">
        <v>71</v>
      </c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7"/>
      <c r="DF16" s="20">
        <v>19295.99643</v>
      </c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2"/>
    </row>
    <row r="17" spans="21:129" s="8" customFormat="1" ht="12">
      <c r="U17" s="15" t="s">
        <v>9</v>
      </c>
      <c r="V17" s="16"/>
      <c r="W17" s="16"/>
      <c r="X17" s="16"/>
      <c r="Y17" s="16"/>
      <c r="Z17" s="16"/>
      <c r="AA17" s="16"/>
      <c r="AB17" s="16"/>
      <c r="AC17" s="17"/>
      <c r="AD17" s="10"/>
      <c r="AE17" s="18" t="s">
        <v>80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9"/>
      <c r="CQ17" s="15" t="s">
        <v>71</v>
      </c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7"/>
      <c r="DF17" s="20">
        <v>71081.49944</v>
      </c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2"/>
    </row>
    <row r="18" spans="21:129" s="8" customFormat="1" ht="12">
      <c r="U18" s="15" t="s">
        <v>10</v>
      </c>
      <c r="V18" s="16"/>
      <c r="W18" s="16"/>
      <c r="X18" s="16"/>
      <c r="Y18" s="16"/>
      <c r="Z18" s="16"/>
      <c r="AA18" s="16"/>
      <c r="AB18" s="16"/>
      <c r="AC18" s="17"/>
      <c r="AD18" s="10"/>
      <c r="AE18" s="18" t="s">
        <v>29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9"/>
      <c r="CQ18" s="15" t="s">
        <v>71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7"/>
      <c r="DF18" s="20">
        <v>24621.6457</v>
      </c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2"/>
    </row>
    <row r="19" spans="21:129" s="8" customFormat="1" ht="12">
      <c r="U19" s="15" t="s">
        <v>119</v>
      </c>
      <c r="V19" s="16"/>
      <c r="W19" s="16"/>
      <c r="X19" s="16"/>
      <c r="Y19" s="16"/>
      <c r="Z19" s="16"/>
      <c r="AA19" s="16"/>
      <c r="AB19" s="16"/>
      <c r="AC19" s="17"/>
      <c r="AD19" s="10"/>
      <c r="AE19" s="18" t="s">
        <v>120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9"/>
      <c r="CQ19" s="15" t="s">
        <v>71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7"/>
      <c r="DF19" s="20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2"/>
    </row>
    <row r="20" spans="21:129" s="8" customFormat="1" ht="12">
      <c r="U20" s="15" t="s">
        <v>11</v>
      </c>
      <c r="V20" s="16"/>
      <c r="W20" s="16"/>
      <c r="X20" s="16"/>
      <c r="Y20" s="16"/>
      <c r="Z20" s="16"/>
      <c r="AA20" s="16"/>
      <c r="AB20" s="16"/>
      <c r="AC20" s="17"/>
      <c r="AD20" s="10"/>
      <c r="AE20" s="18" t="s">
        <v>81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9"/>
      <c r="CQ20" s="15" t="s">
        <v>71</v>
      </c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7"/>
      <c r="DF20" s="20">
        <v>443532.4921599999</v>
      </c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2"/>
    </row>
    <row r="21" spans="21:129" s="8" customFormat="1" ht="12">
      <c r="U21" s="15" t="s">
        <v>12</v>
      </c>
      <c r="V21" s="16"/>
      <c r="W21" s="16"/>
      <c r="X21" s="16"/>
      <c r="Y21" s="16"/>
      <c r="Z21" s="16"/>
      <c r="AA21" s="16"/>
      <c r="AB21" s="16"/>
      <c r="AC21" s="17"/>
      <c r="AD21" s="10"/>
      <c r="AE21" s="18" t="s">
        <v>114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9"/>
      <c r="CQ21" s="15" t="s">
        <v>71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7"/>
      <c r="DF21" s="20">
        <f>DF22+DF27+DF30+DF44+DF45+DF34</f>
        <v>828334.88785</v>
      </c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2"/>
    </row>
    <row r="22" spans="21:129" s="8" customFormat="1" ht="12">
      <c r="U22" s="15" t="s">
        <v>13</v>
      </c>
      <c r="V22" s="16"/>
      <c r="W22" s="16"/>
      <c r="X22" s="16"/>
      <c r="Y22" s="16"/>
      <c r="Z22" s="16"/>
      <c r="AA22" s="16"/>
      <c r="AB22" s="16"/>
      <c r="AC22" s="17"/>
      <c r="AD22" s="10"/>
      <c r="AE22" s="18" t="s">
        <v>82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9"/>
      <c r="CQ22" s="15" t="s">
        <v>71</v>
      </c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7"/>
      <c r="DF22" s="20">
        <v>259555.97624</v>
      </c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2"/>
    </row>
    <row r="23" spans="21:129" s="8" customFormat="1" ht="12">
      <c r="U23" s="15" t="s">
        <v>14</v>
      </c>
      <c r="V23" s="16"/>
      <c r="W23" s="16"/>
      <c r="X23" s="16"/>
      <c r="Y23" s="16"/>
      <c r="Z23" s="16"/>
      <c r="AA23" s="16"/>
      <c r="AB23" s="16"/>
      <c r="AC23" s="17"/>
      <c r="AD23" s="10"/>
      <c r="AE23" s="18" t="s">
        <v>83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9"/>
      <c r="CQ23" s="15" t="s">
        <v>71</v>
      </c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7"/>
      <c r="DF23" s="20">
        <v>479.64964000000003</v>
      </c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2"/>
    </row>
    <row r="24" spans="21:129" s="8" customFormat="1" ht="12">
      <c r="U24" s="15" t="s">
        <v>16</v>
      </c>
      <c r="V24" s="16"/>
      <c r="W24" s="16"/>
      <c r="X24" s="16"/>
      <c r="Y24" s="16"/>
      <c r="Z24" s="16"/>
      <c r="AA24" s="16"/>
      <c r="AB24" s="16"/>
      <c r="AC24" s="17"/>
      <c r="AD24" s="10"/>
      <c r="AE24" s="18" t="s">
        <v>84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9"/>
      <c r="CQ24" s="15" t="s">
        <v>71</v>
      </c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7"/>
      <c r="DF24" s="20">
        <v>235089.15095</v>
      </c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2"/>
    </row>
    <row r="25" spans="21:129" s="8" customFormat="1" ht="24" customHeight="1">
      <c r="U25" s="15" t="s">
        <v>18</v>
      </c>
      <c r="V25" s="16"/>
      <c r="W25" s="16"/>
      <c r="X25" s="16"/>
      <c r="Y25" s="16"/>
      <c r="Z25" s="16"/>
      <c r="AA25" s="16"/>
      <c r="AB25" s="16"/>
      <c r="AC25" s="17"/>
      <c r="AD25" s="10"/>
      <c r="AE25" s="18" t="s">
        <v>115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9"/>
      <c r="CQ25" s="15" t="s">
        <v>71</v>
      </c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7"/>
      <c r="DF25" s="20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2"/>
    </row>
    <row r="26" spans="21:129" s="8" customFormat="1" ht="12">
      <c r="U26" s="15" t="s">
        <v>20</v>
      </c>
      <c r="V26" s="16"/>
      <c r="W26" s="16"/>
      <c r="X26" s="16"/>
      <c r="Y26" s="16"/>
      <c r="Z26" s="16"/>
      <c r="AA26" s="16"/>
      <c r="AB26" s="16"/>
      <c r="AC26" s="17"/>
      <c r="AD26" s="10"/>
      <c r="AE26" s="18" t="s">
        <v>85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9"/>
      <c r="CQ26" s="15" t="s">
        <v>71</v>
      </c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7"/>
      <c r="DF26" s="20">
        <v>3467.3916500000005</v>
      </c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2"/>
    </row>
    <row r="27" spans="21:129" s="8" customFormat="1" ht="12">
      <c r="U27" s="15" t="s">
        <v>22</v>
      </c>
      <c r="V27" s="16"/>
      <c r="W27" s="16"/>
      <c r="X27" s="16"/>
      <c r="Y27" s="16"/>
      <c r="Z27" s="16"/>
      <c r="AA27" s="16"/>
      <c r="AB27" s="16"/>
      <c r="AC27" s="17"/>
      <c r="AD27" s="10"/>
      <c r="AE27" s="18" t="s">
        <v>63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9"/>
      <c r="CQ27" s="15" t="s">
        <v>71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7"/>
      <c r="DF27" s="20">
        <v>11426.68874</v>
      </c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2"/>
    </row>
    <row r="28" spans="21:129" s="8" customFormat="1" ht="24" customHeight="1">
      <c r="U28" s="15" t="s">
        <v>23</v>
      </c>
      <c r="V28" s="16"/>
      <c r="W28" s="16"/>
      <c r="X28" s="16"/>
      <c r="Y28" s="16"/>
      <c r="Z28" s="16"/>
      <c r="AA28" s="16"/>
      <c r="AB28" s="16"/>
      <c r="AC28" s="17"/>
      <c r="AD28" s="10"/>
      <c r="AE28" s="18" t="s">
        <v>64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9"/>
      <c r="CQ28" s="15" t="s">
        <v>71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7"/>
      <c r="DF28" s="20">
        <v>311.47456999999997</v>
      </c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2"/>
    </row>
    <row r="29" spans="21:129" s="8" customFormat="1" ht="12">
      <c r="U29" s="15" t="s">
        <v>24</v>
      </c>
      <c r="V29" s="16"/>
      <c r="W29" s="16"/>
      <c r="X29" s="16"/>
      <c r="Y29" s="16"/>
      <c r="Z29" s="16"/>
      <c r="AA29" s="16"/>
      <c r="AB29" s="16"/>
      <c r="AC29" s="17"/>
      <c r="AD29" s="10"/>
      <c r="AE29" s="18" t="s">
        <v>86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9"/>
      <c r="CQ29" s="15" t="s">
        <v>71</v>
      </c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7"/>
      <c r="DF29" s="20">
        <v>2146.38033</v>
      </c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2"/>
    </row>
    <row r="30" spans="21:129" s="8" customFormat="1" ht="12">
      <c r="U30" s="15" t="s">
        <v>25</v>
      </c>
      <c r="V30" s="16"/>
      <c r="W30" s="16"/>
      <c r="X30" s="16"/>
      <c r="Y30" s="16"/>
      <c r="Z30" s="16"/>
      <c r="AA30" s="16"/>
      <c r="AB30" s="16"/>
      <c r="AC30" s="17"/>
      <c r="AD30" s="10"/>
      <c r="AE30" s="18" t="s">
        <v>87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9"/>
      <c r="CQ30" s="15" t="s">
        <v>71</v>
      </c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7"/>
      <c r="DF30" s="20">
        <v>293780.31158</v>
      </c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2"/>
    </row>
    <row r="31" spans="21:129" s="8" customFormat="1" ht="12">
      <c r="U31" s="15" t="s">
        <v>26</v>
      </c>
      <c r="V31" s="16"/>
      <c r="W31" s="16"/>
      <c r="X31" s="16"/>
      <c r="Y31" s="16"/>
      <c r="Z31" s="16"/>
      <c r="AA31" s="16"/>
      <c r="AB31" s="16"/>
      <c r="AC31" s="17"/>
      <c r="AD31" s="10"/>
      <c r="AE31" s="18" t="s">
        <v>37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9"/>
      <c r="CQ31" s="15" t="s">
        <v>71</v>
      </c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7"/>
      <c r="DF31" s="20">
        <v>289648.26519999997</v>
      </c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2"/>
    </row>
    <row r="32" spans="21:129" s="8" customFormat="1" ht="12">
      <c r="U32" s="15" t="s">
        <v>27</v>
      </c>
      <c r="V32" s="16"/>
      <c r="W32" s="16"/>
      <c r="X32" s="16"/>
      <c r="Y32" s="16"/>
      <c r="Z32" s="16"/>
      <c r="AA32" s="16"/>
      <c r="AB32" s="16"/>
      <c r="AC32" s="17"/>
      <c r="AD32" s="10"/>
      <c r="AE32" s="18" t="s">
        <v>121</v>
      </c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9"/>
      <c r="CQ32" s="15" t="s">
        <v>71</v>
      </c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7"/>
      <c r="DF32" s="20">
        <v>1722.6023500000001</v>
      </c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2"/>
    </row>
    <row r="33" spans="21:129" s="8" customFormat="1" ht="12">
      <c r="U33" s="15" t="s">
        <v>28</v>
      </c>
      <c r="V33" s="16"/>
      <c r="W33" s="16"/>
      <c r="X33" s="16"/>
      <c r="Y33" s="16"/>
      <c r="Z33" s="16"/>
      <c r="AA33" s="16"/>
      <c r="AB33" s="16"/>
      <c r="AC33" s="17"/>
      <c r="AD33" s="10"/>
      <c r="AE33" s="18" t="s">
        <v>88</v>
      </c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9"/>
      <c r="CQ33" s="15" t="s">
        <v>71</v>
      </c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7"/>
      <c r="DF33" s="20">
        <v>2385.22958</v>
      </c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2"/>
    </row>
    <row r="34" spans="21:129" s="8" customFormat="1" ht="12">
      <c r="U34" s="15" t="s">
        <v>38</v>
      </c>
      <c r="V34" s="16"/>
      <c r="W34" s="16"/>
      <c r="X34" s="16"/>
      <c r="Y34" s="16"/>
      <c r="Z34" s="16"/>
      <c r="AA34" s="16"/>
      <c r="AB34" s="16"/>
      <c r="AC34" s="17"/>
      <c r="AD34" s="10"/>
      <c r="AE34" s="18" t="s">
        <v>122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9"/>
      <c r="CQ34" s="15" t="s">
        <v>71</v>
      </c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7"/>
      <c r="DF34" s="20">
        <f>DF35+DF36+DF37+DF38+DF39</f>
        <v>208338.4446</v>
      </c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2"/>
    </row>
    <row r="35" spans="21:129" s="8" customFormat="1" ht="12">
      <c r="U35" s="15" t="s">
        <v>99</v>
      </c>
      <c r="V35" s="16"/>
      <c r="W35" s="16"/>
      <c r="X35" s="16"/>
      <c r="Y35" s="16"/>
      <c r="Z35" s="16"/>
      <c r="AA35" s="16"/>
      <c r="AB35" s="16"/>
      <c r="AC35" s="17"/>
      <c r="AD35" s="10"/>
      <c r="AE35" s="18" t="s">
        <v>15</v>
      </c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9"/>
      <c r="CQ35" s="15" t="s">
        <v>71</v>
      </c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7"/>
      <c r="DF35" s="20">
        <v>8485.42826</v>
      </c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2"/>
    </row>
    <row r="36" spans="21:129" s="8" customFormat="1" ht="12">
      <c r="U36" s="15" t="s">
        <v>100</v>
      </c>
      <c r="V36" s="16"/>
      <c r="W36" s="16"/>
      <c r="X36" s="16"/>
      <c r="Y36" s="16"/>
      <c r="Z36" s="16"/>
      <c r="AA36" s="16"/>
      <c r="AB36" s="16"/>
      <c r="AC36" s="17"/>
      <c r="AD36" s="10"/>
      <c r="AE36" s="18" t="s">
        <v>17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9"/>
      <c r="CQ36" s="15" t="s">
        <v>71</v>
      </c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7"/>
      <c r="DF36" s="20">
        <v>40498.50924000001</v>
      </c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2"/>
    </row>
    <row r="37" spans="21:129" s="8" customFormat="1" ht="12">
      <c r="U37" s="15" t="s">
        <v>101</v>
      </c>
      <c r="V37" s="16"/>
      <c r="W37" s="16"/>
      <c r="X37" s="16"/>
      <c r="Y37" s="16"/>
      <c r="Z37" s="16"/>
      <c r="AA37" s="16"/>
      <c r="AB37" s="16"/>
      <c r="AC37" s="17"/>
      <c r="AD37" s="10"/>
      <c r="AE37" s="18" t="s">
        <v>19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9"/>
      <c r="CQ37" s="15" t="s">
        <v>71</v>
      </c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7"/>
      <c r="DF37" s="20">
        <v>4495.02764</v>
      </c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2"/>
    </row>
    <row r="38" spans="21:129" s="8" customFormat="1" ht="12">
      <c r="U38" s="15" t="s">
        <v>102</v>
      </c>
      <c r="V38" s="16"/>
      <c r="W38" s="16"/>
      <c r="X38" s="16"/>
      <c r="Y38" s="16"/>
      <c r="Z38" s="16"/>
      <c r="AA38" s="16"/>
      <c r="AB38" s="16"/>
      <c r="AC38" s="17"/>
      <c r="AD38" s="10"/>
      <c r="AE38" s="18" t="s">
        <v>21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9"/>
      <c r="CQ38" s="15" t="s">
        <v>71</v>
      </c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7"/>
      <c r="DF38" s="20">
        <v>1748.62744</v>
      </c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2"/>
    </row>
    <row r="39" spans="21:129" s="8" customFormat="1" ht="12">
      <c r="U39" s="15" t="s">
        <v>103</v>
      </c>
      <c r="V39" s="16"/>
      <c r="W39" s="16"/>
      <c r="X39" s="16"/>
      <c r="Y39" s="16"/>
      <c r="Z39" s="16"/>
      <c r="AA39" s="16"/>
      <c r="AB39" s="16"/>
      <c r="AC39" s="17"/>
      <c r="AD39" s="10"/>
      <c r="AE39" s="18" t="s">
        <v>89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9"/>
      <c r="CQ39" s="15" t="s">
        <v>71</v>
      </c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7"/>
      <c r="DF39" s="20">
        <f>DF40+DF41+DF42+DF43</f>
        <v>153110.85202</v>
      </c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2"/>
    </row>
    <row r="40" spans="21:129" s="8" customFormat="1" ht="12">
      <c r="U40" s="15" t="s">
        <v>104</v>
      </c>
      <c r="V40" s="16"/>
      <c r="W40" s="16"/>
      <c r="X40" s="16"/>
      <c r="Y40" s="16"/>
      <c r="Z40" s="16"/>
      <c r="AA40" s="16"/>
      <c r="AB40" s="16"/>
      <c r="AC40" s="17"/>
      <c r="AD40" s="10"/>
      <c r="AE40" s="18" t="s">
        <v>90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9"/>
      <c r="CQ40" s="15" t="s">
        <v>71</v>
      </c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7"/>
      <c r="DF40" s="20">
        <v>15294.49179</v>
      </c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2"/>
    </row>
    <row r="41" spans="21:129" s="8" customFormat="1" ht="25.5" customHeight="1">
      <c r="U41" s="15" t="s">
        <v>105</v>
      </c>
      <c r="V41" s="16"/>
      <c r="W41" s="16"/>
      <c r="X41" s="16"/>
      <c r="Y41" s="16"/>
      <c r="Z41" s="16"/>
      <c r="AA41" s="16"/>
      <c r="AB41" s="16"/>
      <c r="AC41" s="17"/>
      <c r="AD41" s="10"/>
      <c r="AE41" s="18" t="s">
        <v>91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9"/>
      <c r="CQ41" s="15" t="s">
        <v>71</v>
      </c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7"/>
      <c r="DF41" s="20">
        <v>25190.19805</v>
      </c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2"/>
    </row>
    <row r="42" spans="21:129" s="8" customFormat="1" ht="12">
      <c r="U42" s="15" t="s">
        <v>106</v>
      </c>
      <c r="V42" s="16"/>
      <c r="W42" s="16"/>
      <c r="X42" s="16"/>
      <c r="Y42" s="16"/>
      <c r="Z42" s="16"/>
      <c r="AA42" s="16"/>
      <c r="AB42" s="16"/>
      <c r="AC42" s="17"/>
      <c r="AD42" s="10"/>
      <c r="AE42" s="18" t="s">
        <v>92</v>
      </c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9"/>
      <c r="CQ42" s="15" t="s">
        <v>71</v>
      </c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7"/>
      <c r="DF42" s="20">
        <v>13674.48747</v>
      </c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2"/>
    </row>
    <row r="43" spans="21:129" s="8" customFormat="1" ht="12">
      <c r="U43" s="15" t="s">
        <v>107</v>
      </c>
      <c r="V43" s="16"/>
      <c r="W43" s="16"/>
      <c r="X43" s="16"/>
      <c r="Y43" s="16"/>
      <c r="Z43" s="16"/>
      <c r="AA43" s="16"/>
      <c r="AB43" s="16"/>
      <c r="AC43" s="17"/>
      <c r="AD43" s="10"/>
      <c r="AE43" s="18" t="s">
        <v>29</v>
      </c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9"/>
      <c r="CQ43" s="15" t="s">
        <v>71</v>
      </c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7"/>
      <c r="DF43" s="20">
        <v>98951.67471</v>
      </c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2"/>
    </row>
    <row r="44" spans="21:129" s="8" customFormat="1" ht="12">
      <c r="U44" s="15" t="s">
        <v>39</v>
      </c>
      <c r="V44" s="16"/>
      <c r="W44" s="16"/>
      <c r="X44" s="16"/>
      <c r="Y44" s="16"/>
      <c r="Z44" s="16"/>
      <c r="AA44" s="16"/>
      <c r="AB44" s="16"/>
      <c r="AC44" s="17"/>
      <c r="AD44" s="10"/>
      <c r="AE44" s="18" t="s">
        <v>30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9"/>
      <c r="CQ44" s="15" t="s">
        <v>71</v>
      </c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7"/>
      <c r="DF44" s="20">
        <v>14459.95371</v>
      </c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2"/>
    </row>
    <row r="45" spans="21:129" s="8" customFormat="1" ht="12">
      <c r="U45" s="15" t="s">
        <v>40</v>
      </c>
      <c r="V45" s="16"/>
      <c r="W45" s="16"/>
      <c r="X45" s="16"/>
      <c r="Y45" s="16"/>
      <c r="Z45" s="16"/>
      <c r="AA45" s="16"/>
      <c r="AB45" s="16"/>
      <c r="AC45" s="17"/>
      <c r="AD45" s="10"/>
      <c r="AE45" s="18" t="s">
        <v>31</v>
      </c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9"/>
      <c r="CQ45" s="15" t="s">
        <v>71</v>
      </c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7"/>
      <c r="DF45" s="20">
        <f>DF46+DF47+DF48+DF49+DF50+DF51</f>
        <v>40773.51298</v>
      </c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2"/>
    </row>
    <row r="46" spans="21:129" s="8" customFormat="1" ht="12">
      <c r="U46" s="15" t="s">
        <v>41</v>
      </c>
      <c r="V46" s="16"/>
      <c r="W46" s="16"/>
      <c r="X46" s="16"/>
      <c r="Y46" s="16"/>
      <c r="Z46" s="16"/>
      <c r="AA46" s="16"/>
      <c r="AB46" s="16"/>
      <c r="AC46" s="17"/>
      <c r="AD46" s="10"/>
      <c r="AE46" s="18" t="s">
        <v>32</v>
      </c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9"/>
      <c r="CQ46" s="15" t="s">
        <v>71</v>
      </c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7"/>
      <c r="DF46" s="20">
        <v>5336.23316</v>
      </c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2"/>
    </row>
    <row r="47" spans="21:129" s="8" customFormat="1" ht="12">
      <c r="U47" s="15" t="s">
        <v>42</v>
      </c>
      <c r="V47" s="16"/>
      <c r="W47" s="16"/>
      <c r="X47" s="16"/>
      <c r="Y47" s="16"/>
      <c r="Z47" s="16"/>
      <c r="AA47" s="16"/>
      <c r="AB47" s="16"/>
      <c r="AC47" s="17"/>
      <c r="AD47" s="10"/>
      <c r="AE47" s="18" t="s">
        <v>33</v>
      </c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9"/>
      <c r="CQ47" s="15" t="s">
        <v>71</v>
      </c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7"/>
      <c r="DF47" s="20">
        <v>21060.86918</v>
      </c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2"/>
    </row>
    <row r="48" spans="21:129" s="8" customFormat="1" ht="12">
      <c r="U48" s="15" t="s">
        <v>43</v>
      </c>
      <c r="V48" s="16"/>
      <c r="W48" s="16"/>
      <c r="X48" s="16"/>
      <c r="Y48" s="16"/>
      <c r="Z48" s="16"/>
      <c r="AA48" s="16"/>
      <c r="AB48" s="16"/>
      <c r="AC48" s="17"/>
      <c r="AD48" s="10"/>
      <c r="AE48" s="18" t="s">
        <v>93</v>
      </c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9"/>
      <c r="CQ48" s="15" t="s">
        <v>71</v>
      </c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7"/>
      <c r="DF48" s="20">
        <v>5297.26407</v>
      </c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2"/>
    </row>
    <row r="49" spans="21:129" s="8" customFormat="1" ht="12">
      <c r="U49" s="15" t="s">
        <v>44</v>
      </c>
      <c r="V49" s="16"/>
      <c r="W49" s="16"/>
      <c r="X49" s="16"/>
      <c r="Y49" s="16"/>
      <c r="Z49" s="16"/>
      <c r="AA49" s="16"/>
      <c r="AB49" s="16"/>
      <c r="AC49" s="17"/>
      <c r="AD49" s="10"/>
      <c r="AE49" s="18" t="s">
        <v>123</v>
      </c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9"/>
      <c r="CQ49" s="15" t="s">
        <v>71</v>
      </c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7"/>
      <c r="DF49" s="20">
        <v>0</v>
      </c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2"/>
    </row>
    <row r="50" spans="21:129" s="8" customFormat="1" ht="12">
      <c r="U50" s="15" t="s">
        <v>108</v>
      </c>
      <c r="V50" s="16"/>
      <c r="W50" s="16"/>
      <c r="X50" s="16"/>
      <c r="Y50" s="16"/>
      <c r="Z50" s="16"/>
      <c r="AA50" s="16"/>
      <c r="AB50" s="16"/>
      <c r="AC50" s="17"/>
      <c r="AD50" s="10"/>
      <c r="AE50" s="18" t="s">
        <v>94</v>
      </c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9"/>
      <c r="CQ50" s="15" t="s">
        <v>71</v>
      </c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7"/>
      <c r="DF50" s="20">
        <v>0</v>
      </c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2"/>
    </row>
    <row r="51" spans="21:129" s="8" customFormat="1" ht="12">
      <c r="U51" s="15" t="s">
        <v>109</v>
      </c>
      <c r="V51" s="16"/>
      <c r="W51" s="16"/>
      <c r="X51" s="16"/>
      <c r="Y51" s="16"/>
      <c r="Z51" s="16"/>
      <c r="AA51" s="16"/>
      <c r="AB51" s="16"/>
      <c r="AC51" s="17"/>
      <c r="AD51" s="10"/>
      <c r="AE51" s="18" t="s">
        <v>29</v>
      </c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9"/>
      <c r="CQ51" s="15" t="s">
        <v>71</v>
      </c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7"/>
      <c r="DF51" s="20">
        <v>9079.146569999999</v>
      </c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2"/>
    </row>
    <row r="52" spans="21:129" s="8" customFormat="1" ht="12">
      <c r="U52" s="15">
        <v>2</v>
      </c>
      <c r="V52" s="16"/>
      <c r="W52" s="16"/>
      <c r="X52" s="16"/>
      <c r="Y52" s="16"/>
      <c r="Z52" s="16"/>
      <c r="AA52" s="16"/>
      <c r="AB52" s="16"/>
      <c r="AC52" s="17"/>
      <c r="AD52" s="10"/>
      <c r="AE52" s="18" t="s">
        <v>34</v>
      </c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9"/>
      <c r="CQ52" s="15" t="s">
        <v>71</v>
      </c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7"/>
      <c r="DF52" s="20">
        <v>105275.38355226602</v>
      </c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2"/>
    </row>
    <row r="53" spans="21:129" s="8" customFormat="1" ht="12">
      <c r="U53" s="15">
        <v>3</v>
      </c>
      <c r="V53" s="16"/>
      <c r="W53" s="16"/>
      <c r="X53" s="16"/>
      <c r="Y53" s="16"/>
      <c r="Z53" s="16"/>
      <c r="AA53" s="16"/>
      <c r="AB53" s="16"/>
      <c r="AC53" s="17"/>
      <c r="AD53" s="10"/>
      <c r="AE53" s="18" t="s">
        <v>73</v>
      </c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9"/>
      <c r="CQ53" s="15" t="s">
        <v>71</v>
      </c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7"/>
      <c r="DF53" s="20">
        <f>DF54+DF55+DF56+DF57+DF58</f>
        <v>153393.62370522018</v>
      </c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2"/>
    </row>
    <row r="54" spans="21:129" s="8" customFormat="1" ht="12">
      <c r="U54" s="15" t="s">
        <v>45</v>
      </c>
      <c r="V54" s="16"/>
      <c r="W54" s="16"/>
      <c r="X54" s="16"/>
      <c r="Y54" s="16"/>
      <c r="Z54" s="16"/>
      <c r="AA54" s="16"/>
      <c r="AB54" s="16"/>
      <c r="AC54" s="17"/>
      <c r="AD54" s="10"/>
      <c r="AE54" s="18" t="s">
        <v>35</v>
      </c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9"/>
      <c r="CQ54" s="15" t="s">
        <v>71</v>
      </c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7"/>
      <c r="DF54" s="20">
        <v>4522.651489335</v>
      </c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2"/>
    </row>
    <row r="55" spans="21:129" s="8" customFormat="1" ht="12">
      <c r="U55" s="15" t="s">
        <v>46</v>
      </c>
      <c r="V55" s="16"/>
      <c r="W55" s="16"/>
      <c r="X55" s="16"/>
      <c r="Y55" s="16"/>
      <c r="Z55" s="16"/>
      <c r="AA55" s="16"/>
      <c r="AB55" s="16"/>
      <c r="AC55" s="17"/>
      <c r="AD55" s="10"/>
      <c r="AE55" s="18" t="s">
        <v>95</v>
      </c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9"/>
      <c r="CQ55" s="15" t="s">
        <v>71</v>
      </c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7"/>
      <c r="DF55" s="20">
        <v>71412.80056483965</v>
      </c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2"/>
    </row>
    <row r="56" spans="21:129" s="8" customFormat="1" ht="12">
      <c r="U56" s="15" t="s">
        <v>47</v>
      </c>
      <c r="V56" s="16"/>
      <c r="W56" s="16"/>
      <c r="X56" s="16"/>
      <c r="Y56" s="16"/>
      <c r="Z56" s="16"/>
      <c r="AA56" s="16"/>
      <c r="AB56" s="16"/>
      <c r="AC56" s="17"/>
      <c r="AD56" s="10"/>
      <c r="AE56" s="18" t="s">
        <v>36</v>
      </c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9"/>
      <c r="CQ56" s="15" t="s">
        <v>71</v>
      </c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7"/>
      <c r="DF56" s="20">
        <v>45803.952021222</v>
      </c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2"/>
    </row>
    <row r="57" spans="21:129" s="8" customFormat="1" ht="12">
      <c r="U57" s="15" t="s">
        <v>48</v>
      </c>
      <c r="V57" s="16"/>
      <c r="W57" s="16"/>
      <c r="X57" s="16"/>
      <c r="Y57" s="16"/>
      <c r="Z57" s="16"/>
      <c r="AA57" s="16"/>
      <c r="AB57" s="16"/>
      <c r="AC57" s="17"/>
      <c r="AD57" s="10"/>
      <c r="AE57" s="18" t="s">
        <v>96</v>
      </c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9"/>
      <c r="CQ57" s="15" t="s">
        <v>71</v>
      </c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7"/>
      <c r="DF57" s="20">
        <v>785.7206600000001</v>
      </c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2"/>
    </row>
    <row r="58" spans="21:129" s="8" customFormat="1" ht="12">
      <c r="U58" s="15" t="s">
        <v>110</v>
      </c>
      <c r="V58" s="16"/>
      <c r="W58" s="16"/>
      <c r="X58" s="16"/>
      <c r="Y58" s="16"/>
      <c r="Z58" s="16"/>
      <c r="AA58" s="16"/>
      <c r="AB58" s="16"/>
      <c r="AC58" s="17"/>
      <c r="AD58" s="10"/>
      <c r="AE58" s="18" t="s">
        <v>49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9"/>
      <c r="CQ58" s="15" t="s">
        <v>71</v>
      </c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7"/>
      <c r="DF58" s="20">
        <v>30868.4989698235</v>
      </c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2"/>
    </row>
    <row r="59" spans="21:129" s="8" customFormat="1" ht="12">
      <c r="U59" s="15">
        <v>4</v>
      </c>
      <c r="V59" s="16"/>
      <c r="W59" s="16"/>
      <c r="X59" s="16"/>
      <c r="Y59" s="16"/>
      <c r="Z59" s="16"/>
      <c r="AA59" s="16"/>
      <c r="AB59" s="16"/>
      <c r="AC59" s="17"/>
      <c r="AD59" s="10"/>
      <c r="AE59" s="18" t="s">
        <v>65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9"/>
      <c r="CQ59" s="15" t="s">
        <v>71</v>
      </c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7"/>
      <c r="DF59" s="20">
        <v>135615.2067553055</v>
      </c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2"/>
    </row>
    <row r="60" spans="21:129" s="8" customFormat="1" ht="12">
      <c r="U60" s="15" t="s">
        <v>51</v>
      </c>
      <c r="V60" s="16"/>
      <c r="W60" s="16"/>
      <c r="X60" s="16"/>
      <c r="Y60" s="16"/>
      <c r="Z60" s="16"/>
      <c r="AA60" s="16"/>
      <c r="AB60" s="16"/>
      <c r="AC60" s="17"/>
      <c r="AD60" s="10"/>
      <c r="AE60" s="18" t="s">
        <v>50</v>
      </c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9"/>
      <c r="CQ60" s="15" t="s">
        <v>71</v>
      </c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7"/>
      <c r="DF60" s="20">
        <f>DF61</f>
        <v>99331.375</v>
      </c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2"/>
    </row>
    <row r="61" spans="21:129" s="8" customFormat="1" ht="12">
      <c r="U61" s="15" t="s">
        <v>66</v>
      </c>
      <c r="V61" s="16"/>
      <c r="W61" s="16"/>
      <c r="X61" s="16"/>
      <c r="Y61" s="16"/>
      <c r="Z61" s="16"/>
      <c r="AA61" s="16"/>
      <c r="AB61" s="16"/>
      <c r="AC61" s="17"/>
      <c r="AD61" s="10"/>
      <c r="AE61" s="18" t="s">
        <v>52</v>
      </c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9"/>
      <c r="CQ61" s="15" t="s">
        <v>71</v>
      </c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7"/>
      <c r="DF61" s="20">
        <v>99331.375</v>
      </c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2"/>
    </row>
    <row r="62" spans="21:129" s="8" customFormat="1" ht="12">
      <c r="U62" s="15" t="s">
        <v>67</v>
      </c>
      <c r="V62" s="16"/>
      <c r="W62" s="16"/>
      <c r="X62" s="16"/>
      <c r="Y62" s="16"/>
      <c r="Z62" s="16"/>
      <c r="AA62" s="16"/>
      <c r="AB62" s="16"/>
      <c r="AC62" s="17"/>
      <c r="AD62" s="10"/>
      <c r="AE62" s="18" t="s">
        <v>53</v>
      </c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9"/>
      <c r="CQ62" s="15" t="s">
        <v>71</v>
      </c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7"/>
      <c r="DF62" s="20">
        <v>0</v>
      </c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2"/>
    </row>
    <row r="63" spans="21:129" s="8" customFormat="1" ht="12">
      <c r="U63" s="15" t="s">
        <v>111</v>
      </c>
      <c r="V63" s="16"/>
      <c r="W63" s="16"/>
      <c r="X63" s="16"/>
      <c r="Y63" s="16"/>
      <c r="Z63" s="16"/>
      <c r="AA63" s="16"/>
      <c r="AB63" s="16"/>
      <c r="AC63" s="17"/>
      <c r="AD63" s="10"/>
      <c r="AE63" s="18" t="s">
        <v>54</v>
      </c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9"/>
      <c r="CQ63" s="15" t="s">
        <v>71</v>
      </c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7"/>
      <c r="DF63" s="20">
        <v>0</v>
      </c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2"/>
    </row>
    <row r="64" spans="21:129" s="8" customFormat="1" ht="37.5" customHeight="1">
      <c r="U64" s="15" t="s">
        <v>112</v>
      </c>
      <c r="V64" s="16"/>
      <c r="W64" s="16"/>
      <c r="X64" s="16"/>
      <c r="Y64" s="16"/>
      <c r="Z64" s="16"/>
      <c r="AA64" s="16"/>
      <c r="AB64" s="16"/>
      <c r="AC64" s="17"/>
      <c r="AD64" s="10"/>
      <c r="AE64" s="18" t="s">
        <v>97</v>
      </c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9"/>
      <c r="CQ64" s="15" t="s">
        <v>71</v>
      </c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7"/>
      <c r="DF64" s="20">
        <v>0</v>
      </c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2"/>
    </row>
    <row r="65" spans="21:129" s="8" customFormat="1" ht="12">
      <c r="U65" s="15" t="s">
        <v>74</v>
      </c>
      <c r="V65" s="16"/>
      <c r="W65" s="16"/>
      <c r="X65" s="16"/>
      <c r="Y65" s="16"/>
      <c r="Z65" s="16"/>
      <c r="AA65" s="16"/>
      <c r="AB65" s="16"/>
      <c r="AC65" s="17"/>
      <c r="AD65" s="10"/>
      <c r="AE65" s="18" t="s">
        <v>55</v>
      </c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9"/>
      <c r="CQ65" s="15" t="s">
        <v>71</v>
      </c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7"/>
      <c r="DF65" s="20">
        <v>36283.8317553055</v>
      </c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2"/>
    </row>
    <row r="66" spans="21:129" s="8" customFormat="1" ht="12">
      <c r="U66" s="15">
        <v>5</v>
      </c>
      <c r="V66" s="16"/>
      <c r="W66" s="16"/>
      <c r="X66" s="16"/>
      <c r="Y66" s="16"/>
      <c r="Z66" s="16"/>
      <c r="AA66" s="16"/>
      <c r="AB66" s="16"/>
      <c r="AC66" s="17"/>
      <c r="AD66" s="10"/>
      <c r="AE66" s="18" t="s">
        <v>56</v>
      </c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9"/>
      <c r="CQ66" s="15" t="s">
        <v>71</v>
      </c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7"/>
      <c r="DF66" s="20">
        <v>2868144.195</v>
      </c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2"/>
    </row>
    <row r="67" spans="21:129" s="8" customFormat="1" ht="12">
      <c r="U67" s="15" t="s">
        <v>57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7"/>
    </row>
    <row r="68" spans="21:129" s="8" customFormat="1" ht="12">
      <c r="U68" s="15">
        <v>1</v>
      </c>
      <c r="V68" s="16"/>
      <c r="W68" s="16"/>
      <c r="X68" s="16"/>
      <c r="Y68" s="16"/>
      <c r="Z68" s="16"/>
      <c r="AA68" s="16"/>
      <c r="AB68" s="16"/>
      <c r="AC68" s="17"/>
      <c r="AD68" s="10"/>
      <c r="AE68" s="18" t="s">
        <v>58</v>
      </c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9"/>
      <c r="CQ68" s="15" t="s">
        <v>68</v>
      </c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7"/>
      <c r="DF68" s="20">
        <v>1901.9299999999998</v>
      </c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7"/>
    </row>
    <row r="69" spans="21:129" s="8" customFormat="1" ht="12">
      <c r="U69" s="15">
        <v>2</v>
      </c>
      <c r="V69" s="16"/>
      <c r="W69" s="16"/>
      <c r="X69" s="16"/>
      <c r="Y69" s="16"/>
      <c r="Z69" s="16"/>
      <c r="AA69" s="16"/>
      <c r="AB69" s="16"/>
      <c r="AC69" s="17"/>
      <c r="AD69" s="10"/>
      <c r="AE69" s="18" t="s">
        <v>59</v>
      </c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9"/>
      <c r="CQ69" s="15" t="s">
        <v>60</v>
      </c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7"/>
      <c r="DF69" s="20">
        <v>10379.807799999999</v>
      </c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7"/>
    </row>
    <row r="70" spans="21:129" s="8" customFormat="1" ht="12">
      <c r="U70" s="15">
        <v>3</v>
      </c>
      <c r="V70" s="16"/>
      <c r="W70" s="16"/>
      <c r="X70" s="16"/>
      <c r="Y70" s="16"/>
      <c r="Z70" s="16"/>
      <c r="AA70" s="16"/>
      <c r="AB70" s="16"/>
      <c r="AC70" s="17"/>
      <c r="AD70" s="10"/>
      <c r="AE70" s="18" t="s">
        <v>98</v>
      </c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9"/>
      <c r="CQ70" s="15" t="s">
        <v>75</v>
      </c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7"/>
      <c r="DF70" s="24">
        <v>1803</v>
      </c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6"/>
    </row>
    <row r="71" spans="21:129" s="8" customFormat="1" ht="12">
      <c r="U71" s="15">
        <v>4</v>
      </c>
      <c r="V71" s="16"/>
      <c r="W71" s="16"/>
      <c r="X71" s="16"/>
      <c r="Y71" s="16"/>
      <c r="Z71" s="16"/>
      <c r="AA71" s="16"/>
      <c r="AB71" s="16"/>
      <c r="AC71" s="17"/>
      <c r="AD71" s="10"/>
      <c r="AE71" s="18" t="s">
        <v>76</v>
      </c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9"/>
      <c r="CQ71" s="15" t="s">
        <v>61</v>
      </c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7"/>
      <c r="DF71" s="15">
        <v>46.5</v>
      </c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7"/>
    </row>
    <row r="73" ht="12.75">
      <c r="DP73" s="14"/>
    </row>
  </sheetData>
  <sheetProtection/>
  <mergeCells count="255">
    <mergeCell ref="U67:DY67"/>
    <mergeCell ref="U68:AC68"/>
    <mergeCell ref="AE68:CP68"/>
    <mergeCell ref="CQ68:DE68"/>
    <mergeCell ref="DF68:DY68"/>
    <mergeCell ref="AE65:CP65"/>
    <mergeCell ref="CQ65:DE65"/>
    <mergeCell ref="DF65:DY65"/>
    <mergeCell ref="U63:AC63"/>
    <mergeCell ref="AE63:CP63"/>
    <mergeCell ref="CQ63:DE63"/>
    <mergeCell ref="DF63:DY63"/>
    <mergeCell ref="U66:AC66"/>
    <mergeCell ref="AE66:CP66"/>
    <mergeCell ref="CQ66:DE66"/>
    <mergeCell ref="DF66:DY66"/>
    <mergeCell ref="U65:AC65"/>
    <mergeCell ref="U64:AC64"/>
    <mergeCell ref="CQ61:DE61"/>
    <mergeCell ref="DF61:DY61"/>
    <mergeCell ref="U62:AC62"/>
    <mergeCell ref="AE62:CP62"/>
    <mergeCell ref="CQ62:DE62"/>
    <mergeCell ref="DF62:DY62"/>
    <mergeCell ref="U60:AC60"/>
    <mergeCell ref="AE60:CP60"/>
    <mergeCell ref="CQ60:DE60"/>
    <mergeCell ref="DF60:DY60"/>
    <mergeCell ref="U59:AC59"/>
    <mergeCell ref="AE59:CP59"/>
    <mergeCell ref="CQ59:DE59"/>
    <mergeCell ref="DF58:DY58"/>
    <mergeCell ref="CQ19:DE19"/>
    <mergeCell ref="DF19:DY19"/>
    <mergeCell ref="CQ57:DE57"/>
    <mergeCell ref="U57:AC57"/>
    <mergeCell ref="DF59:DY59"/>
    <mergeCell ref="U10:AC10"/>
    <mergeCell ref="AD10:CP10"/>
    <mergeCell ref="CQ10:DE10"/>
    <mergeCell ref="BF8:DF8"/>
    <mergeCell ref="DF10:DY10"/>
    <mergeCell ref="DF57:DY57"/>
    <mergeCell ref="AL4:CN4"/>
    <mergeCell ref="A3:ES3"/>
    <mergeCell ref="DA4:DD4"/>
    <mergeCell ref="BF7:DF7"/>
    <mergeCell ref="A6:ES6"/>
    <mergeCell ref="DE4:DK4"/>
    <mergeCell ref="AK7:BE7"/>
    <mergeCell ref="AL5:CN5"/>
    <mergeCell ref="CO4:CZ4"/>
    <mergeCell ref="DF69:DY69"/>
    <mergeCell ref="U70:AC70"/>
    <mergeCell ref="AE70:CP70"/>
    <mergeCell ref="CQ70:DE70"/>
    <mergeCell ref="DF70:DY70"/>
    <mergeCell ref="U71:AC71"/>
    <mergeCell ref="AE71:CP71"/>
    <mergeCell ref="CQ71:DE71"/>
    <mergeCell ref="DF71:DY71"/>
    <mergeCell ref="AE61:CP61"/>
    <mergeCell ref="U55:AC55"/>
    <mergeCell ref="AE55:CP55"/>
    <mergeCell ref="CQ55:DE55"/>
    <mergeCell ref="U69:AC69"/>
    <mergeCell ref="AE69:CP69"/>
    <mergeCell ref="CQ69:DE69"/>
    <mergeCell ref="U58:AC58"/>
    <mergeCell ref="AE58:CP58"/>
    <mergeCell ref="CQ58:DE58"/>
    <mergeCell ref="DF55:DY55"/>
    <mergeCell ref="DF64:DY64"/>
    <mergeCell ref="U56:AC56"/>
    <mergeCell ref="AE56:CP56"/>
    <mergeCell ref="CQ56:DE56"/>
    <mergeCell ref="DF56:DY56"/>
    <mergeCell ref="AE57:CP57"/>
    <mergeCell ref="AE64:CP64"/>
    <mergeCell ref="CQ64:DE64"/>
    <mergeCell ref="U61:AC61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CQ20:DE20"/>
    <mergeCell ref="DF20:DY20"/>
    <mergeCell ref="U21:AC21"/>
    <mergeCell ref="AE21:CP21"/>
    <mergeCell ref="CQ21:DE21"/>
    <mergeCell ref="DF21:DY21"/>
    <mergeCell ref="U19:AC19"/>
    <mergeCell ref="AE19:CP19"/>
    <mergeCell ref="U18:AC18"/>
    <mergeCell ref="AE18:CP18"/>
    <mergeCell ref="U20:AC20"/>
    <mergeCell ref="AE20:CP20"/>
    <mergeCell ref="CQ18:DE18"/>
    <mergeCell ref="DF18:DY18"/>
    <mergeCell ref="U17:AC17"/>
    <mergeCell ref="AE17:CP17"/>
    <mergeCell ref="CQ17:DE17"/>
    <mergeCell ref="DF17:DY17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3:AC13"/>
    <mergeCell ref="AE13:CP13"/>
    <mergeCell ref="CQ13:DE13"/>
    <mergeCell ref="DF13:DY13"/>
    <mergeCell ref="U14:AC14"/>
    <mergeCell ref="AE14:CP14"/>
    <mergeCell ref="CQ14:DE14"/>
    <mergeCell ref="DF14:DY14"/>
    <mergeCell ref="CQ36:DE36"/>
    <mergeCell ref="DF36:DY36"/>
    <mergeCell ref="U11:AC11"/>
    <mergeCell ref="CQ11:DE11"/>
    <mergeCell ref="DF11:DY11"/>
    <mergeCell ref="AE11:CO11"/>
    <mergeCell ref="U12:AC12"/>
    <mergeCell ref="AE12:CP12"/>
    <mergeCell ref="CQ12:DE12"/>
    <mergeCell ref="DF12:DY12"/>
    <mergeCell ref="U36:AC36"/>
    <mergeCell ref="U38:AC38"/>
    <mergeCell ref="AE38:CP38"/>
    <mergeCell ref="CQ38:DE38"/>
    <mergeCell ref="DF38:DY38"/>
    <mergeCell ref="U37:AC37"/>
    <mergeCell ref="AE37:CP37"/>
    <mergeCell ref="CQ37:DE37"/>
    <mergeCell ref="DF37:DY37"/>
    <mergeCell ref="AE36:CP36"/>
  </mergeCells>
  <printOptions/>
  <pageMargins left="0.984251968503937" right="0.9055118110236221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Марковская Юлия Александровна</cp:lastModifiedBy>
  <cp:lastPrinted>2023-04-17T08:01:51Z</cp:lastPrinted>
  <dcterms:created xsi:type="dcterms:W3CDTF">2018-10-15T12:06:40Z</dcterms:created>
  <dcterms:modified xsi:type="dcterms:W3CDTF">2024-07-10T09:16:53Z</dcterms:modified>
  <cp:category/>
  <cp:version/>
  <cp:contentType/>
  <cp:contentStatus/>
</cp:coreProperties>
</file>