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ФХД" sheetId="1" r:id="rId1"/>
    <sheet name="Потреб.хар-ки" sheetId="2" r:id="rId2"/>
    <sheet name="Инвестиции" sheetId="3" r:id="rId3"/>
  </sheets>
  <definedNames>
    <definedName name="_xlnm.Print_Area" localSheetId="2">'Инвестиции'!$A$1:$FE$32</definedName>
    <definedName name="_xlnm.Print_Area" localSheetId="1">'Потреб.хар-ки'!$A$1:$DA$23</definedName>
    <definedName name="_xlnm.Print_Area" localSheetId="0">'ФХД'!$A$1:$DD$29</definedName>
  </definedNames>
  <calcPr fullCalcOnLoad="1"/>
</workbook>
</file>

<file path=xl/sharedStrings.xml><?xml version="1.0" encoding="utf-8"?>
<sst xmlns="http://schemas.openxmlformats.org/spreadsheetml/2006/main" count="146" uniqueCount="111">
  <si>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</si>
  <si>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</si>
  <si>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</si>
  <si>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</si>
  <si>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</si>
  <si>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</si>
  <si>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</si>
  <si>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</si>
  <si>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</si>
  <si>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</si>
  <si>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</si>
  <si>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</si>
  <si>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</si>
  <si>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</si>
  <si>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</si>
  <si>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</si>
  <si>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</si>
  <si>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</si>
  <si>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</si>
  <si>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</si>
  <si>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</si>
  <si>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</si>
  <si>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</si>
  <si>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</si>
  <si>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</si>
  <si>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</si>
  <si>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</si>
  <si>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</si>
  <si>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</si>
  <si>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</si>
  <si>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</si>
  <si>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</si>
  <si>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</si>
  <si>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</si>
  <si>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</si>
  <si>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</si>
  <si>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</si>
  <si>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</si>
  <si>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</si>
  <si>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</si>
  <si>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</si>
  <si>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</si>
  <si>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</si>
  <si>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ЗАО "Фирма Уралгазсервис"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</si>
  <si>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</si>
  <si>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</si>
  <si>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</si>
  <si>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</si>
  <si>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</si>
  <si>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</si>
  <si>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0,6-1,2 Мпа</t>
  </si>
  <si>
    <t>Газопроводы высокого давления II категории</t>
  </si>
  <si>
    <t>0,3-0,6 Мпа</t>
  </si>
  <si>
    <t>Газопроводы среднего давления III категории</t>
  </si>
  <si>
    <t>0,005-0,3 Мпа</t>
  </si>
  <si>
    <t>Газопроводы низкого давления IV категории</t>
  </si>
  <si>
    <t>до 0,005 Мпа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</si>
  <si>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</si>
  <si>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</si>
  <si>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</si>
  <si>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4б</t>
  </si>
  <si>
    <t>№ № пунк-тов</t>
  </si>
  <si>
    <t>Сроки строительства</t>
  </si>
  <si>
    <t>Стоимостная оценка инвестиций, тыс. руб. (с НДС)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</si>
  <si>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</si>
  <si>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</si>
  <si>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</si>
  <si>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</si>
  <si>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</si>
  <si>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</si>
  <si>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</si>
  <si>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</si>
  <si>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</si>
  <si>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t>2</t>
  </si>
  <si>
    <t>90/426</t>
  </si>
  <si>
    <t>в том числе объекты капитального строительства (основные стройки):</t>
  </si>
  <si>
    <t>2.1</t>
  </si>
  <si>
    <t>Распределительные газопроводы высокого и низкого давления для газоснабжения жилого фонда и объектов соцкультбыта в п.Ласьва Краснокамского р-на</t>
  </si>
  <si>
    <t>2.2</t>
  </si>
  <si>
    <t>Газопровод высокого давления от ГРС "Полазна-2" Добрянского р-на</t>
  </si>
  <si>
    <t>2.3</t>
  </si>
  <si>
    <t>Газопровод-отвод в д. Пещёры Осинского района Пермского края.</t>
  </si>
  <si>
    <t>2.4</t>
  </si>
  <si>
    <t>Распределительный газопровод с.Купрос Юсьвенского р-на (1-я очередь)</t>
  </si>
  <si>
    <t>63/110</t>
  </si>
  <si>
    <t>2.5</t>
  </si>
  <si>
    <t>Распределительный газопровод с.Купрос Юсьвенского р-на (2-я очередь)</t>
  </si>
  <si>
    <t>2.6</t>
  </si>
  <si>
    <t>Рспределительные газопроводы в с.Пономари Оханского муниципального р-на</t>
  </si>
  <si>
    <t>2.7</t>
  </si>
  <si>
    <t>Газопровод высокого давления "АБЗ – Пивзавод" в п. Куеда Пермского края.</t>
  </si>
  <si>
    <t>3</t>
  </si>
  <si>
    <t>2009</t>
  </si>
  <si>
    <t>2010</t>
  </si>
  <si>
    <t>90/160</t>
  </si>
  <si>
    <t>4</t>
  </si>
  <si>
    <t>реконструируемые (модернизируемые) объекты</t>
  </si>
  <si>
    <t>90/110</t>
  </si>
  <si>
    <t>5</t>
  </si>
  <si>
    <t>6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</si>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</sst>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8" fillId="0" borderId="0" xfId="0" applyFont="1" applyAlignment="1">
      <alignment horizontal="justify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2" borderId="25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workbookViewId="0" topLeftCell="A1">
      <selection activeCell="CJ27" sqref="CJ27"/>
    </sheetView>
  </sheetViews>
  <sheetFormatPr defaultColWidth="9.0039062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22:85" ht="15">
      <c r="V7" s="25" t="s">
        <v>43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43" t="s">
        <v>44</v>
      </c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26" t="s">
        <v>33</v>
      </c>
      <c r="CC7" s="26"/>
      <c r="CD7" s="26"/>
      <c r="CE7" s="4" t="s">
        <v>7</v>
      </c>
      <c r="CF7" s="5"/>
      <c r="CG7" s="5"/>
    </row>
    <row r="8" spans="22:67" ht="12.75">
      <c r="V8" s="42" t="s">
        <v>8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</row>
    <row r="9" spans="1:108" ht="14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</row>
    <row r="10" ht="13.5" thickBot="1"/>
    <row r="11" spans="1:108" ht="27.75" customHeight="1" thickBot="1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8"/>
      <c r="BI11" s="39" t="s">
        <v>1</v>
      </c>
      <c r="BJ11" s="40"/>
      <c r="BK11" s="40"/>
      <c r="BL11" s="40"/>
      <c r="BM11" s="40"/>
      <c r="BN11" s="40"/>
      <c r="BO11" s="40"/>
      <c r="BP11" s="40"/>
      <c r="BQ11" s="40"/>
      <c r="BR11" s="41"/>
      <c r="BS11" s="39" t="s">
        <v>2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1"/>
      <c r="CJ11" s="40" t="s">
        <v>3</v>
      </c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1"/>
    </row>
    <row r="12" spans="1:108" ht="13.5" thickBot="1">
      <c r="A12" s="36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8"/>
      <c r="BI12" s="36">
        <v>2</v>
      </c>
      <c r="BJ12" s="37"/>
      <c r="BK12" s="37"/>
      <c r="BL12" s="37"/>
      <c r="BM12" s="37"/>
      <c r="BN12" s="37"/>
      <c r="BO12" s="37"/>
      <c r="BP12" s="37"/>
      <c r="BQ12" s="37"/>
      <c r="BR12" s="38"/>
      <c r="BS12" s="36">
        <v>3</v>
      </c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8"/>
      <c r="CJ12" s="37">
        <v>4</v>
      </c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ht="15" customHeight="1">
      <c r="A13" s="6"/>
      <c r="B13" s="34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5"/>
      <c r="BI13" s="27" t="s">
        <v>12</v>
      </c>
      <c r="BJ13" s="20"/>
      <c r="BK13" s="20"/>
      <c r="BL13" s="20"/>
      <c r="BM13" s="20"/>
      <c r="BN13" s="20"/>
      <c r="BO13" s="20"/>
      <c r="BP13" s="20"/>
      <c r="BQ13" s="20"/>
      <c r="BR13" s="28"/>
      <c r="BS13" s="29" t="s">
        <v>13</v>
      </c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1"/>
      <c r="CJ13" s="32">
        <v>6522548.32</v>
      </c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3"/>
    </row>
    <row r="14" spans="1:108" ht="12.75">
      <c r="A14" s="7"/>
      <c r="B14" s="44" t="s">
        <v>14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6" t="s">
        <v>15</v>
      </c>
      <c r="BJ14" s="47"/>
      <c r="BK14" s="47"/>
      <c r="BL14" s="47"/>
      <c r="BM14" s="47"/>
      <c r="BN14" s="47"/>
      <c r="BO14" s="47"/>
      <c r="BP14" s="47"/>
      <c r="BQ14" s="47"/>
      <c r="BR14" s="48"/>
      <c r="BS14" s="49" t="s">
        <v>16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1"/>
      <c r="CJ14" s="52">
        <v>1151063.236386902</v>
      </c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ht="12.75">
      <c r="A15" s="7"/>
      <c r="B15" s="44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6" t="s">
        <v>18</v>
      </c>
      <c r="BJ15" s="47"/>
      <c r="BK15" s="47"/>
      <c r="BL15" s="47"/>
      <c r="BM15" s="47"/>
      <c r="BN15" s="47"/>
      <c r="BO15" s="47"/>
      <c r="BP15" s="47"/>
      <c r="BQ15" s="47"/>
      <c r="BR15" s="48"/>
      <c r="BS15" s="49" t="s">
        <v>19</v>
      </c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1"/>
      <c r="CJ15" s="52">
        <v>996879.228542229</v>
      </c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ht="12.75">
      <c r="A16" s="7"/>
      <c r="B16" s="55" t="s">
        <v>20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46" t="s">
        <v>21</v>
      </c>
      <c r="BJ16" s="47"/>
      <c r="BK16" s="47"/>
      <c r="BL16" s="47"/>
      <c r="BM16" s="47"/>
      <c r="BN16" s="47"/>
      <c r="BO16" s="47"/>
      <c r="BP16" s="47"/>
      <c r="BQ16" s="47"/>
      <c r="BR16" s="48"/>
      <c r="BS16" s="49" t="s">
        <v>19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1"/>
      <c r="CJ16" s="52">
        <v>109856.01804102852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ht="12.75">
      <c r="A17" s="7"/>
      <c r="B17" s="55" t="s">
        <v>22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6"/>
      <c r="BI17" s="46" t="s">
        <v>23</v>
      </c>
      <c r="BJ17" s="47"/>
      <c r="BK17" s="47"/>
      <c r="BL17" s="47"/>
      <c r="BM17" s="47"/>
      <c r="BN17" s="47"/>
      <c r="BO17" s="47"/>
      <c r="BP17" s="47"/>
      <c r="BQ17" s="47"/>
      <c r="BR17" s="48"/>
      <c r="BS17" s="49" t="s">
        <v>19</v>
      </c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1"/>
      <c r="CJ17" s="52">
        <v>477158.3896980309</v>
      </c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ht="12.75">
      <c r="A18" s="7"/>
      <c r="B18" s="55" t="s">
        <v>24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6"/>
      <c r="BI18" s="46" t="s">
        <v>25</v>
      </c>
      <c r="BJ18" s="47"/>
      <c r="BK18" s="47"/>
      <c r="BL18" s="47"/>
      <c r="BM18" s="47"/>
      <c r="BN18" s="47"/>
      <c r="BO18" s="47"/>
      <c r="BP18" s="47"/>
      <c r="BQ18" s="47"/>
      <c r="BR18" s="48"/>
      <c r="BS18" s="49" t="s">
        <v>19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1"/>
      <c r="CJ18" s="52">
        <v>51926.52632924446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ht="12.75">
      <c r="A19" s="7"/>
      <c r="B19" s="55" t="s">
        <v>26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6"/>
      <c r="BI19" s="46" t="s">
        <v>27</v>
      </c>
      <c r="BJ19" s="47"/>
      <c r="BK19" s="47"/>
      <c r="BL19" s="47"/>
      <c r="BM19" s="47"/>
      <c r="BN19" s="47"/>
      <c r="BO19" s="47"/>
      <c r="BP19" s="47"/>
      <c r="BQ19" s="47"/>
      <c r="BR19" s="48"/>
      <c r="BS19" s="49" t="s">
        <v>19</v>
      </c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1"/>
      <c r="CJ19" s="52">
        <v>144286.374074778</v>
      </c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ht="12.75">
      <c r="A20" s="7"/>
      <c r="B20" s="55" t="s">
        <v>28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6"/>
      <c r="BI20" s="46" t="s">
        <v>29</v>
      </c>
      <c r="BJ20" s="47"/>
      <c r="BK20" s="47"/>
      <c r="BL20" s="47"/>
      <c r="BM20" s="47"/>
      <c r="BN20" s="47"/>
      <c r="BO20" s="47"/>
      <c r="BP20" s="47"/>
      <c r="BQ20" s="47"/>
      <c r="BR20" s="48"/>
      <c r="BS20" s="49" t="s">
        <v>19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/>
      <c r="CJ20" s="52">
        <v>29530.186348865063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ht="12.75">
      <c r="A21" s="7"/>
      <c r="B21" s="55" t="s">
        <v>30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6"/>
      <c r="BI21" s="46" t="s">
        <v>31</v>
      </c>
      <c r="BJ21" s="47"/>
      <c r="BK21" s="47"/>
      <c r="BL21" s="47"/>
      <c r="BM21" s="47"/>
      <c r="BN21" s="47"/>
      <c r="BO21" s="47"/>
      <c r="BP21" s="47"/>
      <c r="BQ21" s="47"/>
      <c r="BR21" s="48"/>
      <c r="BS21" s="49" t="s">
        <v>19</v>
      </c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1"/>
      <c r="CJ21" s="52">
        <v>3349.313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ht="12.75">
      <c r="A22" s="7"/>
      <c r="B22" s="55" t="s">
        <v>32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6"/>
      <c r="BI22" s="46" t="s">
        <v>33</v>
      </c>
      <c r="BJ22" s="47"/>
      <c r="BK22" s="47"/>
      <c r="BL22" s="47"/>
      <c r="BM22" s="47"/>
      <c r="BN22" s="47"/>
      <c r="BO22" s="47"/>
      <c r="BP22" s="47"/>
      <c r="BQ22" s="47"/>
      <c r="BR22" s="48"/>
      <c r="BS22" s="49" t="s">
        <v>19</v>
      </c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1"/>
      <c r="CJ22" s="53">
        <f>CJ15-SUM(CJ16:DD21)</f>
        <v>180772.4210502822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ht="27" customHeight="1" thickBot="1">
      <c r="A23" s="8"/>
      <c r="B23" s="57" t="s">
        <v>34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8"/>
      <c r="BI23" s="59" t="s">
        <v>35</v>
      </c>
      <c r="BJ23" s="60"/>
      <c r="BK23" s="60"/>
      <c r="BL23" s="60"/>
      <c r="BM23" s="60"/>
      <c r="BN23" s="60"/>
      <c r="BO23" s="60"/>
      <c r="BP23" s="60"/>
      <c r="BQ23" s="60"/>
      <c r="BR23" s="61"/>
      <c r="BS23" s="62" t="s">
        <v>41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4"/>
      <c r="CJ23" s="65">
        <v>1899</v>
      </c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6"/>
    </row>
    <row r="24" spans="1:108" ht="12.75">
      <c r="A24" s="9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4.25" customHeight="1">
      <c r="A25" s="7"/>
      <c r="B25" s="55" t="s">
        <v>36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69"/>
      <c r="BI25" s="70" t="s">
        <v>38</v>
      </c>
      <c r="BJ25" s="47"/>
      <c r="BK25" s="47"/>
      <c r="BL25" s="47"/>
      <c r="BM25" s="47"/>
      <c r="BN25" s="47"/>
      <c r="BO25" s="47"/>
      <c r="BP25" s="47"/>
      <c r="BQ25" s="47"/>
      <c r="BR25" s="71"/>
      <c r="BS25" s="72" t="s">
        <v>40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73"/>
      <c r="CJ25" s="74">
        <v>4884.637</v>
      </c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.75" customHeight="1" thickBot="1">
      <c r="A26" s="8"/>
      <c r="B26" s="78" t="s">
        <v>37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9"/>
      <c r="BI26" s="80" t="s">
        <v>39</v>
      </c>
      <c r="BJ26" s="81"/>
      <c r="BK26" s="81"/>
      <c r="BL26" s="81"/>
      <c r="BM26" s="81"/>
      <c r="BN26" s="81"/>
      <c r="BO26" s="81"/>
      <c r="BP26" s="81"/>
      <c r="BQ26" s="81"/>
      <c r="BR26" s="82"/>
      <c r="BS26" s="83" t="s">
        <v>41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5"/>
      <c r="CJ26" s="86">
        <v>961</v>
      </c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8"/>
    </row>
    <row r="27" ht="6" customHeight="1"/>
    <row r="28" spans="1:108" ht="23.25" customHeight="1">
      <c r="A28" s="77" t="s">
        <v>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</row>
    <row r="29" ht="3" customHeight="1"/>
  </sheetData>
  <mergeCells count="68"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workbookViewId="0" topLeftCell="A1">
      <selection activeCell="DT26" sqref="DT26"/>
    </sheetView>
  </sheetViews>
  <sheetFormatPr defaultColWidth="9.00390625" defaultRowHeight="12.75"/>
  <cols>
    <col min="1" max="16384" width="0.875" style="1" customWidth="1"/>
  </cols>
  <sheetData>
    <row r="1" s="2" customFormat="1" ht="12">
      <c r="DA1" s="3" t="s">
        <v>45</v>
      </c>
    </row>
    <row r="2" s="2" customFormat="1" ht="12">
      <c r="DA2" s="3" t="s">
        <v>4</v>
      </c>
    </row>
    <row r="3" s="2" customFormat="1" ht="12">
      <c r="DA3" s="3" t="s">
        <v>5</v>
      </c>
    </row>
    <row r="6" spans="1:105" ht="14.25">
      <c r="A6" s="24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ht="14.25">
      <c r="A7" s="24" t="s">
        <v>47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23:81" ht="15">
      <c r="W8" s="25" t="s">
        <v>43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43" t="s">
        <v>44</v>
      </c>
      <c r="BR8" s="43"/>
      <c r="BS8" s="43"/>
      <c r="BT8" s="43"/>
      <c r="BU8" s="43"/>
      <c r="BV8" s="43"/>
      <c r="BW8" s="43"/>
      <c r="BX8" s="26" t="s">
        <v>33</v>
      </c>
      <c r="BY8" s="26"/>
      <c r="BZ8" s="26"/>
      <c r="CA8" s="4" t="s">
        <v>7</v>
      </c>
      <c r="CB8" s="5"/>
      <c r="CC8" s="5"/>
    </row>
    <row r="9" spans="23:68" ht="12.75">
      <c r="W9" s="42" t="s">
        <v>8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105" ht="14.25">
      <c r="A10" s="24" t="s">
        <v>48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2" ht="13.5" thickBot="1"/>
    <row r="13" spans="1:105" ht="27.75" customHeight="1" thickBot="1">
      <c r="A13" s="102" t="s">
        <v>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 t="s">
        <v>1</v>
      </c>
      <c r="BU13" s="102"/>
      <c r="BV13" s="102"/>
      <c r="BW13" s="102"/>
      <c r="BX13" s="102"/>
      <c r="BY13" s="102"/>
      <c r="BZ13" s="102"/>
      <c r="CA13" s="102"/>
      <c r="CB13" s="102"/>
      <c r="CC13" s="102"/>
      <c r="CD13" s="102" t="s">
        <v>3</v>
      </c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</row>
    <row r="14" spans="1:105" ht="13.5" thickBot="1">
      <c r="A14" s="93">
        <v>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>
        <v>2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>
        <v>3</v>
      </c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</row>
    <row r="15" spans="1:105" ht="27.75" customHeight="1" thickBot="1">
      <c r="A15" s="10"/>
      <c r="B15" s="100" t="s">
        <v>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1"/>
      <c r="BT15" s="94" t="s">
        <v>12</v>
      </c>
      <c r="BU15" s="95"/>
      <c r="BV15" s="95"/>
      <c r="BW15" s="95"/>
      <c r="BX15" s="95"/>
      <c r="BY15" s="95"/>
      <c r="BZ15" s="95"/>
      <c r="CA15" s="95"/>
      <c r="CB15" s="95"/>
      <c r="CC15" s="96"/>
      <c r="CD15" s="97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ht="27.75" customHeight="1" thickBot="1">
      <c r="A16" s="11"/>
      <c r="B16" s="100" t="s">
        <v>49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1"/>
      <c r="BT16" s="94"/>
      <c r="BU16" s="95"/>
      <c r="BV16" s="95"/>
      <c r="BW16" s="95"/>
      <c r="BX16" s="95"/>
      <c r="BY16" s="95"/>
      <c r="BZ16" s="95"/>
      <c r="CA16" s="95"/>
      <c r="CB16" s="95"/>
      <c r="CC16" s="96"/>
      <c r="CD16" s="97" t="s">
        <v>50</v>
      </c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ht="27.75" customHeight="1" thickBot="1">
      <c r="A17" s="11"/>
      <c r="B17" s="100" t="s">
        <v>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1"/>
      <c r="BT17" s="94"/>
      <c r="BU17" s="95"/>
      <c r="BV17" s="95"/>
      <c r="BW17" s="95"/>
      <c r="BX17" s="95"/>
      <c r="BY17" s="95"/>
      <c r="BZ17" s="95"/>
      <c r="CA17" s="95"/>
      <c r="CB17" s="95"/>
      <c r="CC17" s="96"/>
      <c r="CD17" s="97" t="s">
        <v>52</v>
      </c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ht="27.75" customHeight="1" thickBot="1">
      <c r="A18" s="11"/>
      <c r="B18" s="100" t="s">
        <v>53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1"/>
      <c r="BT18" s="94"/>
      <c r="BU18" s="95"/>
      <c r="BV18" s="95"/>
      <c r="BW18" s="95"/>
      <c r="BX18" s="95"/>
      <c r="BY18" s="95"/>
      <c r="BZ18" s="95"/>
      <c r="CA18" s="95"/>
      <c r="CB18" s="95"/>
      <c r="CC18" s="96"/>
      <c r="CD18" s="97" t="s">
        <v>54</v>
      </c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ht="27.75" customHeight="1">
      <c r="A19" s="11"/>
      <c r="B19" s="100" t="s">
        <v>55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1"/>
      <c r="BT19" s="94"/>
      <c r="BU19" s="95"/>
      <c r="BV19" s="95"/>
      <c r="BW19" s="95"/>
      <c r="BX19" s="95"/>
      <c r="BY19" s="95"/>
      <c r="BZ19" s="95"/>
      <c r="CA19" s="95"/>
      <c r="CB19" s="95"/>
      <c r="CC19" s="96"/>
      <c r="CD19" s="97" t="s">
        <v>56</v>
      </c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 ht="27" customHeight="1" thickBot="1">
      <c r="A20" s="8"/>
      <c r="B20" s="57" t="s">
        <v>57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89" t="s">
        <v>15</v>
      </c>
      <c r="BU20" s="81"/>
      <c r="BV20" s="81"/>
      <c r="BW20" s="81"/>
      <c r="BX20" s="81"/>
      <c r="BY20" s="81"/>
      <c r="BZ20" s="81"/>
      <c r="CA20" s="81"/>
      <c r="CB20" s="81"/>
      <c r="CC20" s="90"/>
      <c r="CD20" s="91" t="s">
        <v>19</v>
      </c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92"/>
    </row>
    <row r="21" ht="6" customHeight="1"/>
    <row r="22" spans="1:105" ht="33.75" customHeight="1">
      <c r="A22" s="77" t="s">
        <v>59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</row>
    <row r="23" ht="3" customHeight="1"/>
  </sheetData>
  <mergeCells count="32">
    <mergeCell ref="CD16:DA16"/>
    <mergeCell ref="CD17:DA17"/>
    <mergeCell ref="CD18:DA18"/>
    <mergeCell ref="CD19:DA19"/>
    <mergeCell ref="BT16:CC16"/>
    <mergeCell ref="BT17:CC17"/>
    <mergeCell ref="BT18:CC18"/>
    <mergeCell ref="BT19:CC19"/>
    <mergeCell ref="B16:BS16"/>
    <mergeCell ref="B17:BS17"/>
    <mergeCell ref="B18:BS18"/>
    <mergeCell ref="B19:BS19"/>
    <mergeCell ref="BT13:CC13"/>
    <mergeCell ref="CD13:DA13"/>
    <mergeCell ref="A13:BS13"/>
    <mergeCell ref="W9:BP9"/>
    <mergeCell ref="A6:DA6"/>
    <mergeCell ref="A10:DA10"/>
    <mergeCell ref="A7:DA7"/>
    <mergeCell ref="BQ8:BW8"/>
    <mergeCell ref="W8:BP8"/>
    <mergeCell ref="BX8:BZ8"/>
    <mergeCell ref="A14:BS14"/>
    <mergeCell ref="BT14:CC14"/>
    <mergeCell ref="CD14:DA14"/>
    <mergeCell ref="BT15:CC15"/>
    <mergeCell ref="CD15:DA15"/>
    <mergeCell ref="B15:BS15"/>
    <mergeCell ref="B20:BS20"/>
    <mergeCell ref="BT20:CC20"/>
    <mergeCell ref="CD20:DA20"/>
    <mergeCell ref="A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workbookViewId="0" topLeftCell="A1">
      <selection activeCell="CJ23" sqref="CJ23:CV23"/>
    </sheetView>
  </sheetViews>
  <sheetFormatPr defaultColWidth="9.00390625" defaultRowHeight="12.75"/>
  <cols>
    <col min="1" max="16384" width="0.875" style="1" customWidth="1"/>
  </cols>
  <sheetData>
    <row r="1" s="2" customFormat="1" ht="12">
      <c r="FE1" s="3" t="s">
        <v>60</v>
      </c>
    </row>
    <row r="2" s="2" customFormat="1" ht="12">
      <c r="FE2" s="3" t="s">
        <v>4</v>
      </c>
    </row>
    <row r="3" s="2" customFormat="1" ht="12">
      <c r="FE3" s="3" t="s">
        <v>5</v>
      </c>
    </row>
    <row r="5" spans="75:137" s="12" customFormat="1" ht="18.75">
      <c r="BW5" s="13" t="s">
        <v>100</v>
      </c>
      <c r="BY5" s="114" t="s">
        <v>43</v>
      </c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EB5" s="13" t="s">
        <v>44</v>
      </c>
      <c r="EC5" s="115" t="s">
        <v>33</v>
      </c>
      <c r="ED5" s="115"/>
      <c r="EE5" s="115"/>
      <c r="EF5" s="115"/>
      <c r="EG5" s="12" t="s">
        <v>7</v>
      </c>
    </row>
    <row r="6" spans="77:119" s="2" customFormat="1" ht="13.5" customHeight="1">
      <c r="BY6" s="116" t="s">
        <v>8</v>
      </c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</row>
    <row r="7" spans="1:161" s="12" customFormat="1" ht="15.75">
      <c r="A7" s="117" t="s">
        <v>10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</row>
    <row r="8" ht="13.5" thickBot="1"/>
    <row r="9" spans="1:161" s="2" customFormat="1" ht="36.75" customHeight="1" thickBot="1">
      <c r="A9" s="168" t="s">
        <v>61</v>
      </c>
      <c r="B9" s="168"/>
      <c r="C9" s="168"/>
      <c r="D9" s="168"/>
      <c r="E9" s="168"/>
      <c r="F9" s="168"/>
      <c r="G9" s="168" t="s">
        <v>0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 t="s">
        <v>62</v>
      </c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 t="s">
        <v>63</v>
      </c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 t="s">
        <v>64</v>
      </c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</row>
    <row r="10" spans="1:161" s="2" customFormat="1" ht="61.5" customHeight="1" thickBo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 t="s">
        <v>65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 t="s">
        <v>66</v>
      </c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 t="s">
        <v>67</v>
      </c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 t="s">
        <v>68</v>
      </c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 t="s">
        <v>69</v>
      </c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 t="s">
        <v>70</v>
      </c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 t="s">
        <v>71</v>
      </c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</row>
    <row r="11" spans="1:161" s="2" customFormat="1" ht="12.75" customHeight="1" thickBot="1">
      <c r="A11" s="156">
        <v>1</v>
      </c>
      <c r="B11" s="156"/>
      <c r="C11" s="156"/>
      <c r="D11" s="156"/>
      <c r="E11" s="156"/>
      <c r="F11" s="156"/>
      <c r="G11" s="156">
        <v>2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>
        <v>3</v>
      </c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>
        <v>4</v>
      </c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>
        <v>5</v>
      </c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>
        <v>6</v>
      </c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>
        <v>7</v>
      </c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>
        <v>8</v>
      </c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>
        <v>9</v>
      </c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</row>
    <row r="12" spans="1:161" s="15" customFormat="1" ht="13.5" customHeight="1">
      <c r="A12" s="157" t="s">
        <v>72</v>
      </c>
      <c r="B12" s="158"/>
      <c r="C12" s="158"/>
      <c r="D12" s="158"/>
      <c r="E12" s="158"/>
      <c r="F12" s="159"/>
      <c r="G12" s="14"/>
      <c r="H12" s="160" t="s">
        <v>101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1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4">
        <v>231504.4</v>
      </c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6"/>
      <c r="DJ12" s="167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5"/>
    </row>
    <row r="13" spans="1:161" s="2" customFormat="1" ht="26.25" customHeight="1">
      <c r="A13" s="109" t="s">
        <v>73</v>
      </c>
      <c r="B13" s="110"/>
      <c r="C13" s="110"/>
      <c r="D13" s="110"/>
      <c r="E13" s="110"/>
      <c r="F13" s="111"/>
      <c r="G13" s="16"/>
      <c r="H13" s="141" t="s">
        <v>102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04">
        <v>186400.86</v>
      </c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6"/>
      <c r="DJ13" s="103">
        <v>40.096</v>
      </c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 t="s">
        <v>74</v>
      </c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>
        <v>52</v>
      </c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</row>
    <row r="14" spans="1:161" s="2" customFormat="1" ht="24" customHeight="1">
      <c r="A14" s="109"/>
      <c r="B14" s="110"/>
      <c r="C14" s="110"/>
      <c r="D14" s="110"/>
      <c r="E14" s="110"/>
      <c r="F14" s="111"/>
      <c r="G14" s="17"/>
      <c r="H14" s="107" t="s">
        <v>75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8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04">
        <f>SUM(CW15:DI21)</f>
        <v>81232.76000000001</v>
      </c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6"/>
      <c r="DJ14" s="151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7"/>
    </row>
    <row r="15" spans="1:161" s="2" customFormat="1" ht="38.25" customHeight="1">
      <c r="A15" s="109" t="s">
        <v>76</v>
      </c>
      <c r="B15" s="110"/>
      <c r="C15" s="110"/>
      <c r="D15" s="110"/>
      <c r="E15" s="110"/>
      <c r="F15" s="111"/>
      <c r="G15" s="17"/>
      <c r="H15" s="107" t="s">
        <v>77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04">
        <v>8076.13</v>
      </c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6"/>
      <c r="DJ15" s="103">
        <v>2.5</v>
      </c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>
        <v>90</v>
      </c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>
        <v>1</v>
      </c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</row>
    <row r="16" spans="1:161" s="2" customFormat="1" ht="24" customHeight="1">
      <c r="A16" s="109" t="s">
        <v>78</v>
      </c>
      <c r="B16" s="110"/>
      <c r="C16" s="110"/>
      <c r="D16" s="110"/>
      <c r="E16" s="110"/>
      <c r="F16" s="111"/>
      <c r="G16" s="17"/>
      <c r="H16" s="107" t="s">
        <v>79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04">
        <v>7951.96</v>
      </c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6"/>
      <c r="DJ16" s="103">
        <v>0.6</v>
      </c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>
        <v>426</v>
      </c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>
        <v>0</v>
      </c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</row>
    <row r="17" spans="1:161" s="2" customFormat="1" ht="24" customHeight="1">
      <c r="A17" s="109" t="s">
        <v>80</v>
      </c>
      <c r="B17" s="110"/>
      <c r="C17" s="110"/>
      <c r="D17" s="110"/>
      <c r="E17" s="110"/>
      <c r="F17" s="111"/>
      <c r="G17" s="17"/>
      <c r="H17" s="107" t="s">
        <v>81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04">
        <v>7013.29</v>
      </c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6"/>
      <c r="DJ17" s="103">
        <v>1</v>
      </c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>
        <v>90</v>
      </c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>
        <v>1</v>
      </c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</row>
    <row r="18" spans="1:161" s="2" customFormat="1" ht="24" customHeight="1">
      <c r="A18" s="109" t="s">
        <v>82</v>
      </c>
      <c r="B18" s="110"/>
      <c r="C18" s="110"/>
      <c r="D18" s="110"/>
      <c r="E18" s="110"/>
      <c r="F18" s="111"/>
      <c r="G18" s="17"/>
      <c r="H18" s="107" t="s">
        <v>83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04">
        <v>10000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6"/>
      <c r="DJ18" s="103">
        <v>7.4</v>
      </c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 t="s">
        <v>84</v>
      </c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>
        <v>0</v>
      </c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</row>
    <row r="19" spans="1:161" s="2" customFormat="1" ht="24" customHeight="1">
      <c r="A19" s="109" t="s">
        <v>85</v>
      </c>
      <c r="B19" s="110"/>
      <c r="C19" s="110"/>
      <c r="D19" s="110"/>
      <c r="E19" s="110"/>
      <c r="F19" s="111"/>
      <c r="G19" s="17"/>
      <c r="H19" s="107" t="s">
        <v>86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04">
        <v>9778.84</v>
      </c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6"/>
      <c r="DJ19" s="103">
        <v>3.5</v>
      </c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 t="s">
        <v>84</v>
      </c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>
        <v>0</v>
      </c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</row>
    <row r="20" spans="1:161" s="2" customFormat="1" ht="24" customHeight="1">
      <c r="A20" s="109" t="s">
        <v>87</v>
      </c>
      <c r="B20" s="110"/>
      <c r="C20" s="110"/>
      <c r="D20" s="110"/>
      <c r="E20" s="110"/>
      <c r="F20" s="111"/>
      <c r="G20" s="17"/>
      <c r="H20" s="107" t="s">
        <v>88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04">
        <v>28439.41</v>
      </c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6"/>
      <c r="DJ20" s="103">
        <v>13.7</v>
      </c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 t="s">
        <v>84</v>
      </c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>
        <v>3</v>
      </c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</row>
    <row r="21" spans="1:161" s="2" customFormat="1" ht="24" customHeight="1">
      <c r="A21" s="109" t="s">
        <v>89</v>
      </c>
      <c r="B21" s="110"/>
      <c r="C21" s="110"/>
      <c r="D21" s="110"/>
      <c r="E21" s="110"/>
      <c r="F21" s="111"/>
      <c r="G21" s="17"/>
      <c r="H21" s="107" t="s">
        <v>90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04">
        <v>9973.13</v>
      </c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6"/>
      <c r="DJ21" s="103">
        <v>3.486</v>
      </c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>
        <v>159</v>
      </c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>
        <v>0</v>
      </c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</row>
    <row r="22" spans="1:161" s="15" customFormat="1" ht="13.5" customHeight="1">
      <c r="A22" s="138" t="s">
        <v>91</v>
      </c>
      <c r="B22" s="139"/>
      <c r="C22" s="139"/>
      <c r="D22" s="139"/>
      <c r="E22" s="139"/>
      <c r="F22" s="140"/>
      <c r="G22" s="16"/>
      <c r="H22" s="107" t="s">
        <v>103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8"/>
      <c r="BJ22" s="138" t="s">
        <v>92</v>
      </c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40"/>
      <c r="BW22" s="138" t="s">
        <v>93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40"/>
      <c r="CJ22" s="127">
        <f>CW22</f>
        <v>46850.69</v>
      </c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9"/>
      <c r="CW22" s="127">
        <f>43418.19+13405.63-9973.13</f>
        <v>46850.69</v>
      </c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9"/>
      <c r="DJ22" s="136">
        <v>39.72</v>
      </c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 t="s">
        <v>94</v>
      </c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>
        <v>9</v>
      </c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</row>
    <row r="23" spans="1:161" s="15" customFormat="1" ht="12.75" customHeight="1">
      <c r="A23" s="138" t="s">
        <v>95</v>
      </c>
      <c r="B23" s="139"/>
      <c r="C23" s="139"/>
      <c r="D23" s="139"/>
      <c r="E23" s="139"/>
      <c r="F23" s="140"/>
      <c r="G23" s="16"/>
      <c r="H23" s="107" t="s">
        <v>96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8"/>
      <c r="BJ23" s="138" t="s">
        <v>92</v>
      </c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40"/>
      <c r="BW23" s="138" t="s">
        <v>93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40"/>
      <c r="CJ23" s="127">
        <f>48678.14+9639.27</f>
        <v>58317.41</v>
      </c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9"/>
      <c r="CW23" s="127">
        <f>48678.14+9639.27</f>
        <v>58317.41</v>
      </c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9"/>
      <c r="DJ23" s="136">
        <v>0.376</v>
      </c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 t="s">
        <v>97</v>
      </c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>
        <v>43</v>
      </c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</row>
    <row r="24" spans="1:161" s="15" customFormat="1" ht="12.75" customHeight="1">
      <c r="A24" s="138" t="s">
        <v>98</v>
      </c>
      <c r="B24" s="139"/>
      <c r="C24" s="139"/>
      <c r="D24" s="139"/>
      <c r="E24" s="139"/>
      <c r="F24" s="140"/>
      <c r="G24" s="16"/>
      <c r="H24" s="141" t="s">
        <v>104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4"/>
      <c r="CJ24" s="145">
        <v>0</v>
      </c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7">
        <v>0</v>
      </c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9"/>
      <c r="DJ24" s="130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s="15" customFormat="1" ht="14.25" customHeight="1" thickBot="1">
      <c r="A25" s="120" t="s">
        <v>99</v>
      </c>
      <c r="B25" s="121"/>
      <c r="C25" s="121"/>
      <c r="D25" s="121"/>
      <c r="E25" s="121"/>
      <c r="F25" s="122"/>
      <c r="G25" s="21"/>
      <c r="H25" s="123" t="s">
        <v>105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4"/>
      <c r="BJ25" s="125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2">
        <v>45103.54</v>
      </c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  <c r="DJ25" s="135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</row>
    <row r="26" ht="6.75" customHeight="1"/>
    <row r="27" s="23" customFormat="1" ht="11.25">
      <c r="A27" s="22" t="s">
        <v>106</v>
      </c>
    </row>
    <row r="28" spans="1:161" s="23" customFormat="1" ht="24" customHeight="1">
      <c r="A28" s="137" t="s">
        <v>107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</row>
    <row r="29" spans="1:161" s="23" customFormat="1" ht="24" customHeight="1">
      <c r="A29" s="137" t="s">
        <v>108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</row>
    <row r="30" spans="1:161" s="23" customFormat="1" ht="13.5" customHeight="1">
      <c r="A30" s="137" t="s">
        <v>109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</row>
    <row r="31" spans="1:161" s="23" customFormat="1" ht="13.5" customHeight="1">
      <c r="A31" s="148" t="s">
        <v>110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</row>
    <row r="32" ht="3" customHeight="1"/>
  </sheetData>
  <mergeCells count="134">
    <mergeCell ref="DY21:EN21"/>
    <mergeCell ref="EO21:FE21"/>
    <mergeCell ref="A21:F21"/>
    <mergeCell ref="H21:BI21"/>
    <mergeCell ref="CW21:DI21"/>
    <mergeCell ref="DJ21:DX21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Y13:EN13"/>
    <mergeCell ref="A13:F13"/>
    <mergeCell ref="H13:BI13"/>
    <mergeCell ref="BJ13:BV13"/>
    <mergeCell ref="BW13:CI13"/>
    <mergeCell ref="DJ14:DX14"/>
    <mergeCell ref="CJ13:CV13"/>
    <mergeCell ref="CW13:DI13"/>
    <mergeCell ref="DJ13:DX13"/>
    <mergeCell ref="DY14:EN14"/>
    <mergeCell ref="EO14:FE14"/>
    <mergeCell ref="A31:FE31"/>
    <mergeCell ref="EO13:FE13"/>
    <mergeCell ref="A14:F14"/>
    <mergeCell ref="H14:BI14"/>
    <mergeCell ref="BJ14:BV14"/>
    <mergeCell ref="BW14:CI14"/>
    <mergeCell ref="CJ14:CV14"/>
    <mergeCell ref="CW14:DI14"/>
    <mergeCell ref="DJ22:DX22"/>
    <mergeCell ref="DY22:EN22"/>
    <mergeCell ref="A22:F22"/>
    <mergeCell ref="H22:BI22"/>
    <mergeCell ref="BJ22:BV22"/>
    <mergeCell ref="BW22:CI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CJ22:CV22"/>
    <mergeCell ref="CW22:DI22"/>
    <mergeCell ref="DY23:EN23"/>
    <mergeCell ref="EO23:FE23"/>
    <mergeCell ref="A28:FE28"/>
    <mergeCell ref="A30:FE30"/>
    <mergeCell ref="A29:FE29"/>
    <mergeCell ref="A24:F24"/>
    <mergeCell ref="H24:BI24"/>
    <mergeCell ref="BJ24:BV24"/>
    <mergeCell ref="BW24:CI24"/>
    <mergeCell ref="CJ24:CV24"/>
    <mergeCell ref="DJ24:DX24"/>
    <mergeCell ref="DY24:EN24"/>
    <mergeCell ref="BW25:CI25"/>
    <mergeCell ref="CJ25:CV25"/>
    <mergeCell ref="CW25:DI25"/>
    <mergeCell ref="DJ25:DX25"/>
    <mergeCell ref="DY25:EN25"/>
    <mergeCell ref="EO25:FE25"/>
    <mergeCell ref="BY5:DO5"/>
    <mergeCell ref="EC5:EF5"/>
    <mergeCell ref="BY6:DO6"/>
    <mergeCell ref="A7:FE7"/>
    <mergeCell ref="EO24:FE24"/>
    <mergeCell ref="A25:F25"/>
    <mergeCell ref="H25:BI25"/>
    <mergeCell ref="BJ25:BV25"/>
    <mergeCell ref="CW24:DI24"/>
    <mergeCell ref="A19:F19"/>
    <mergeCell ref="A20:F20"/>
    <mergeCell ref="A15:F15"/>
    <mergeCell ref="A16:F16"/>
    <mergeCell ref="A17:F17"/>
    <mergeCell ref="A18:F18"/>
    <mergeCell ref="H19:BI19"/>
    <mergeCell ref="H20:BI20"/>
    <mergeCell ref="H15:BI15"/>
    <mergeCell ref="H16:BI16"/>
    <mergeCell ref="H17:BI17"/>
    <mergeCell ref="H18:BI18"/>
    <mergeCell ref="CW15:DI15"/>
    <mergeCell ref="CW16:DI16"/>
    <mergeCell ref="CW17:DI17"/>
    <mergeCell ref="CW18:DI18"/>
    <mergeCell ref="CW19:DI19"/>
    <mergeCell ref="CW20:DI20"/>
    <mergeCell ref="DJ19:DX19"/>
    <mergeCell ref="DJ20:DX20"/>
    <mergeCell ref="DY19:EN19"/>
    <mergeCell ref="DY20:EN20"/>
    <mergeCell ref="DJ15:DX15"/>
    <mergeCell ref="DJ16:DX16"/>
    <mergeCell ref="DY15:EN15"/>
    <mergeCell ref="DY16:EN16"/>
    <mergeCell ref="DY17:EN17"/>
    <mergeCell ref="DY18:EN18"/>
    <mergeCell ref="DJ17:DX17"/>
    <mergeCell ref="DJ18:DX18"/>
    <mergeCell ref="EO19:FE19"/>
    <mergeCell ref="EO20:FE20"/>
    <mergeCell ref="EO15:FE15"/>
    <mergeCell ref="EO16:FE16"/>
    <mergeCell ref="EO17:FE17"/>
    <mergeCell ref="EO18:FE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"ЗАО Фирма Уралгазсервис"</cp:lastModifiedBy>
  <cp:lastPrinted>2011-07-25T12:06:10Z</cp:lastPrinted>
  <dcterms:created xsi:type="dcterms:W3CDTF">2011-03-28T11:56:30Z</dcterms:created>
  <dcterms:modified xsi:type="dcterms:W3CDTF">2011-07-26T06:52:50Z</dcterms:modified>
  <cp:category/>
  <cp:version/>
  <cp:contentType/>
  <cp:contentStatus/>
</cp:coreProperties>
</file>