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#N/A</definedName>
    <definedName name="TABLE_2" localSheetId="0">#N/A</definedName>
    <definedName name="_xlnm.Print_Area" localSheetId="0">#N/A</definedName>
  </definedNames>
  <calcPr fullCalcOnLoad="1" refMode="R1C1"/>
</workbook>
</file>

<file path=xl/sharedStrings.xml><?xml version="1.0" encoding="utf-8"?>
<sst xmlns="http://schemas.openxmlformats.org/spreadsheetml/2006/main" count="68" uniqueCount="59">
  <si>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</si>
  <si>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</si>
  <si>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</si>
  <si>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</si>
  <si>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</si>
  <si>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</si>
  <si>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</si>
  <si>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</si>
  <si>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</si>
  <si>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</si>
  <si>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</si>
  <si>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</si>
  <si>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</si>
  <si>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</si>
  <si>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</si>
  <si>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</si>
  <si>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</si>
  <si>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</si>
  <si>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</si>
  <si>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</si>
  <si>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</si>
  <si>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</si>
  <si>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</si>
  <si>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</si>
  <si>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</si>
  <si>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</si>
  <si>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>на (за) 20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</si>
  <si>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</si>
  <si>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</si>
  <si>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</si>
  <si>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</si>
  <si>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</si>
  <si>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</si>
  <si>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</si>
  <si>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</si>
  <si>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</si>
  <si>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</si>
  <si>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Сведения о долгосрочных финансовых вложениях</t>
  </si>
  <si>
    <t>Сведения о приобретении внеоборотных активов</t>
  </si>
  <si>
    <t>8.1</t>
  </si>
  <si>
    <t>АО "Газпром газораспределение Пермь"</t>
  </si>
  <si>
    <t>22</t>
  </si>
  <si>
    <t>Амортизация; Кредиты банков и займы организаций (вне группы Газпром межрегионгаз)</t>
  </si>
  <si>
    <t>Газопроводы, расположенные на территории Пермского края, общей протяженностью 287 971,15 п. м (I этап)</t>
  </si>
  <si>
    <t>Амортизация; Прибыль; Плата по Соглашениям о компенсации затрат, вызванных перекладкой объектов газораспределения; Регуляторный контракт и концессионное соглашение</t>
  </si>
  <si>
    <t>Спецнадбавка, компенсация выпадающих доходов; Плата за технологическое присоединение; Заемные средства группы Газпром межрегионгаз</t>
  </si>
  <si>
    <t>Амортизация; Прибыль; Спецнадбавка, объекты программы газификации; Спецнадбавка прошлых лет; Спецнадбавка, компенсация выпадающих доходов; Плата за технологическое присоединение; Плата по Соглашениям о компенсации затрат, вызванных перекладкой объектов газораспределения; Заемные средства группы Газпром межрегионгаз; Другие источники</t>
  </si>
  <si>
    <t xml:space="preserve">Амортизация; Прибыль; Спецнадбавка, объекты программы газификации; Спецнадбавка, компенсация выпадающих доходов; Спецнадбавка прошлых лет; Плата за технологическое присоединение; Кредиты банков и займы организаций (вне группы Газпром межрегионгаз); Заемные средства группы Газпром межрегионгаз; Плата по Соглашениям о компенсации затрат, вызванных перекладкой объектов газораспределения; Регуляторный контракт и концессионное соглашение; Другие источники </t>
  </si>
  <si>
    <t>Амортизация; Другие источники</t>
  </si>
  <si>
    <t>Другие источники</t>
  </si>
  <si>
    <t>Амортизация; Спецнадбавка, объекты программы газификации; Спецнадбавка прошлых лет</t>
  </si>
  <si>
    <t>Распределительные газопроводы п. Майкор Юсьвенского района Пермского края (2 очередь )</t>
  </si>
  <si>
    <t>32-315</t>
  </si>
  <si>
    <t>4 кв. 2020</t>
  </si>
  <si>
    <t>3 кв. 2022</t>
  </si>
  <si>
    <t>Спецнадбавка, объекты программы газификации</t>
  </si>
  <si>
    <t>2 кв. 2022</t>
  </si>
  <si>
    <t>Газопровод ВД 2 кат. от ГРС-1 до ГРС 2, протяженность 7358,3 м. (инв. 0202301285)</t>
  </si>
  <si>
    <t>Регуляторный контракт и концессионное соглашение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</si>
</sst>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17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1"/>
  <sheetViews>
    <sheetView tabSelected="1" view="pageBreakPreview" zoomScale="80" zoomScaleSheetLayoutView="80" zoomScalePageLayoutView="0" workbookViewId="0" topLeftCell="A16">
      <selection activeCell="CG17" sqref="CG17:CT17"/>
    </sheetView>
  </sheetViews>
  <sheetFormatPr defaultColWidth="0.875" defaultRowHeight="12.75"/>
  <cols>
    <col min="1" max="83" width="0.875" style="1" customWidth="1"/>
    <col min="84" max="84" width="7.00390625" style="1" customWidth="1"/>
    <col min="85" max="111" width="0.875" style="1" customWidth="1"/>
    <col min="112" max="112" width="7.625" style="1" customWidth="1"/>
    <col min="113" max="156" width="0.875" style="1" customWidth="1"/>
    <col min="157" max="157" width="0.2421875" style="1" customWidth="1"/>
    <col min="158" max="162" width="0.875" style="1" hidden="1" customWidth="1"/>
    <col min="163" max="16384" width="0.875" style="1" customWidth="1"/>
  </cols>
  <sheetData>
    <row r="1" ht="15">
      <c r="FE1" s="4" t="s">
        <v>7</v>
      </c>
    </row>
    <row r="3" spans="79:137" s="5" customFormat="1" ht="15.75">
      <c r="CA3" s="7" t="s">
        <v>25</v>
      </c>
      <c r="CB3" s="52" t="s">
        <v>40</v>
      </c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</row>
    <row r="4" spans="80:137" s="8" customFormat="1" ht="11.25">
      <c r="CB4" s="53" t="s">
        <v>6</v>
      </c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</row>
    <row r="5" spans="42:47" s="5" customFormat="1" ht="15.75">
      <c r="AP5" s="6" t="s">
        <v>26</v>
      </c>
      <c r="AQ5" s="54" t="s">
        <v>41</v>
      </c>
      <c r="AR5" s="54"/>
      <c r="AS5" s="54"/>
      <c r="AT5" s="54"/>
      <c r="AU5" s="5" t="s">
        <v>27</v>
      </c>
    </row>
    <row r="7" spans="1:161" s="2" customFormat="1" ht="28.5" customHeight="1">
      <c r="A7" s="38" t="s">
        <v>9</v>
      </c>
      <c r="B7" s="39"/>
      <c r="C7" s="39"/>
      <c r="D7" s="39"/>
      <c r="E7" s="39"/>
      <c r="F7" s="39"/>
      <c r="G7" s="39"/>
      <c r="H7" s="40"/>
      <c r="I7" s="38" t="s">
        <v>10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40"/>
      <c r="AQ7" s="29" t="s">
        <v>13</v>
      </c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1"/>
      <c r="BS7" s="29" t="s">
        <v>14</v>
      </c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1"/>
      <c r="DI7" s="29" t="s">
        <v>18</v>
      </c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1"/>
    </row>
    <row r="8" spans="1:161" s="2" customFormat="1" ht="66" customHeight="1">
      <c r="A8" s="41"/>
      <c r="B8" s="42"/>
      <c r="C8" s="42"/>
      <c r="D8" s="42"/>
      <c r="E8" s="42"/>
      <c r="F8" s="42"/>
      <c r="G8" s="42"/>
      <c r="H8" s="43"/>
      <c r="I8" s="41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3"/>
      <c r="AQ8" s="29" t="s">
        <v>11</v>
      </c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1"/>
      <c r="BE8" s="29" t="s">
        <v>12</v>
      </c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1"/>
      <c r="BS8" s="29" t="s">
        <v>15</v>
      </c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1"/>
      <c r="CG8" s="29" t="s">
        <v>16</v>
      </c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1"/>
      <c r="CU8" s="29" t="s">
        <v>17</v>
      </c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1"/>
      <c r="DI8" s="29" t="s">
        <v>19</v>
      </c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1"/>
      <c r="DY8" s="29" t="s">
        <v>20</v>
      </c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1"/>
      <c r="EO8" s="29" t="s">
        <v>21</v>
      </c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1"/>
    </row>
    <row r="9" spans="1:161" s="2" customFormat="1" ht="12.75">
      <c r="A9" s="32" t="s">
        <v>0</v>
      </c>
      <c r="B9" s="33"/>
      <c r="C9" s="33"/>
      <c r="D9" s="33"/>
      <c r="E9" s="33"/>
      <c r="F9" s="33"/>
      <c r="G9" s="33"/>
      <c r="H9" s="34"/>
      <c r="I9" s="32" t="s">
        <v>1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4"/>
      <c r="AQ9" s="32" t="s">
        <v>2</v>
      </c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4"/>
      <c r="BE9" s="32" t="s">
        <v>3</v>
      </c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4"/>
      <c r="BS9" s="32" t="s">
        <v>4</v>
      </c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4"/>
      <c r="CG9" s="32" t="s">
        <v>5</v>
      </c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4"/>
      <c r="CU9" s="32" t="s">
        <v>8</v>
      </c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4"/>
      <c r="DI9" s="32" t="s">
        <v>22</v>
      </c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4"/>
      <c r="DY9" s="32" t="s">
        <v>23</v>
      </c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4"/>
      <c r="EO9" s="32" t="s">
        <v>24</v>
      </c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4"/>
    </row>
    <row r="10" spans="1:161" s="2" customFormat="1" ht="409.5" customHeight="1">
      <c r="A10" s="17" t="s">
        <v>0</v>
      </c>
      <c r="B10" s="18"/>
      <c r="C10" s="18"/>
      <c r="D10" s="18"/>
      <c r="E10" s="18"/>
      <c r="F10" s="18"/>
      <c r="G10" s="18"/>
      <c r="H10" s="19"/>
      <c r="I10" s="3"/>
      <c r="J10" s="44" t="s">
        <v>28</v>
      </c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5"/>
      <c r="AQ10" s="26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8"/>
      <c r="BE10" s="26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8"/>
      <c r="BS10" s="35">
        <f>BS11+BS18+BS19+BS20</f>
        <v>8854752.629999999</v>
      </c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7"/>
      <c r="CG10" s="35">
        <f>CG11+CG18+CG19+CG20</f>
        <v>7881078.96</v>
      </c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7"/>
      <c r="CU10" s="29" t="s">
        <v>47</v>
      </c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1"/>
      <c r="DI10" s="23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5"/>
      <c r="DY10" s="23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5"/>
      <c r="EO10" s="23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5"/>
    </row>
    <row r="11" spans="1:161" s="2" customFormat="1" ht="279" customHeight="1">
      <c r="A11" s="17" t="s">
        <v>1</v>
      </c>
      <c r="B11" s="18"/>
      <c r="C11" s="18"/>
      <c r="D11" s="18"/>
      <c r="E11" s="18"/>
      <c r="F11" s="18"/>
      <c r="G11" s="18"/>
      <c r="H11" s="19"/>
      <c r="I11" s="3"/>
      <c r="J11" s="44" t="s">
        <v>29</v>
      </c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5"/>
      <c r="AQ11" s="26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8"/>
      <c r="BE11" s="26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8"/>
      <c r="BS11" s="35">
        <f>BS13+BS15+BS16</f>
        <v>8323559.85</v>
      </c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7"/>
      <c r="CG11" s="35">
        <f>CG13+CG15+CG16</f>
        <v>7349886.18</v>
      </c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7"/>
      <c r="CU11" s="29" t="s">
        <v>46</v>
      </c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1"/>
      <c r="DI11" s="23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5"/>
      <c r="DY11" s="23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5"/>
      <c r="EO11" s="23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5"/>
    </row>
    <row r="12" spans="1:161" s="2" customFormat="1" ht="12.75">
      <c r="A12" s="17" t="s">
        <v>30</v>
      </c>
      <c r="B12" s="18"/>
      <c r="C12" s="18"/>
      <c r="D12" s="18"/>
      <c r="E12" s="18"/>
      <c r="F12" s="18"/>
      <c r="G12" s="18"/>
      <c r="H12" s="19"/>
      <c r="I12" s="3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5"/>
      <c r="AQ12" s="17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9"/>
      <c r="BE12" s="17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9"/>
      <c r="BS12" s="35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7"/>
      <c r="CG12" s="35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7"/>
      <c r="CU12" s="35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7"/>
      <c r="DI12" s="35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7"/>
      <c r="DY12" s="35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7"/>
      <c r="EO12" s="35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7"/>
    </row>
    <row r="13" spans="1:161" s="2" customFormat="1" ht="86.25" customHeight="1">
      <c r="A13" s="17" t="s">
        <v>2</v>
      </c>
      <c r="B13" s="18"/>
      <c r="C13" s="18"/>
      <c r="D13" s="18"/>
      <c r="E13" s="18"/>
      <c r="F13" s="18"/>
      <c r="G13" s="18"/>
      <c r="H13" s="19"/>
      <c r="I13" s="3"/>
      <c r="J13" s="44" t="s">
        <v>31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5"/>
      <c r="AQ13" s="26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8"/>
      <c r="BE13" s="26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8"/>
      <c r="BS13" s="35">
        <f>250016.29+23618.43+13777.51+367804.35</f>
        <v>655216.5800000001</v>
      </c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7"/>
      <c r="CG13" s="35">
        <f>128778.34+22702.05+203449.31+14220.03</f>
        <v>369149.73</v>
      </c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7"/>
      <c r="CU13" s="29" t="s">
        <v>50</v>
      </c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1"/>
      <c r="DI13" s="23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5"/>
      <c r="DY13" s="23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5"/>
      <c r="EO13" s="23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5"/>
    </row>
    <row r="14" spans="1:161" s="2" customFormat="1" ht="53.25" customHeight="1">
      <c r="A14" s="17" t="s">
        <v>32</v>
      </c>
      <c r="B14" s="18"/>
      <c r="C14" s="18"/>
      <c r="D14" s="18"/>
      <c r="E14" s="18"/>
      <c r="F14" s="18"/>
      <c r="G14" s="18"/>
      <c r="H14" s="19"/>
      <c r="I14" s="3"/>
      <c r="J14" s="44" t="s">
        <v>51</v>
      </c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5"/>
      <c r="AQ14" s="17" t="s">
        <v>53</v>
      </c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9"/>
      <c r="BE14" s="17" t="s">
        <v>54</v>
      </c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9"/>
      <c r="BS14" s="35">
        <v>174892.61</v>
      </c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7"/>
      <c r="CG14" s="35">
        <v>98408.16</v>
      </c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7"/>
      <c r="CU14" s="29" t="s">
        <v>55</v>
      </c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1"/>
      <c r="DI14" s="12">
        <v>23.2</v>
      </c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4"/>
      <c r="DY14" s="12" t="s">
        <v>52</v>
      </c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4"/>
      <c r="EO14" s="12">
        <v>2</v>
      </c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4"/>
    </row>
    <row r="15" spans="1:161" s="2" customFormat="1" ht="121.5" customHeight="1">
      <c r="A15" s="17" t="s">
        <v>3</v>
      </c>
      <c r="B15" s="18"/>
      <c r="C15" s="18"/>
      <c r="D15" s="18"/>
      <c r="E15" s="18"/>
      <c r="F15" s="18"/>
      <c r="G15" s="18"/>
      <c r="H15" s="19"/>
      <c r="I15" s="3"/>
      <c r="J15" s="44" t="s">
        <v>33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5"/>
      <c r="AQ15" s="26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8"/>
      <c r="BE15" s="26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8"/>
      <c r="BS15" s="49">
        <f>131.81+711054.19+6401794.93+318849.47</f>
        <v>7431830.399999999</v>
      </c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1"/>
      <c r="CG15" s="35">
        <f>6342076.79+323872.5+20611.37+7.83+74816.14</f>
        <v>6761384.63</v>
      </c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7"/>
      <c r="CU15" s="29" t="s">
        <v>45</v>
      </c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1"/>
      <c r="DI15" s="23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5"/>
      <c r="DY15" s="23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5"/>
      <c r="EO15" s="23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5"/>
    </row>
    <row r="16" spans="1:161" s="2" customFormat="1" ht="166.5" customHeight="1">
      <c r="A16" s="17" t="s">
        <v>4</v>
      </c>
      <c r="B16" s="18"/>
      <c r="C16" s="18"/>
      <c r="D16" s="18"/>
      <c r="E16" s="18"/>
      <c r="F16" s="18"/>
      <c r="G16" s="18"/>
      <c r="H16" s="19"/>
      <c r="I16" s="3"/>
      <c r="J16" s="44" t="s">
        <v>34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5"/>
      <c r="AQ16" s="26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8"/>
      <c r="BE16" s="26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8"/>
      <c r="BS16" s="35">
        <f>121390.64+6896.1+108226.13</f>
        <v>236512.87</v>
      </c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7"/>
      <c r="CG16" s="35">
        <f>219187.96+163.86</f>
        <v>219351.81999999998</v>
      </c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7"/>
      <c r="CU16" s="29" t="s">
        <v>44</v>
      </c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1"/>
      <c r="DI16" s="23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5"/>
      <c r="DY16" s="23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5"/>
      <c r="EO16" s="23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5"/>
    </row>
    <row r="17" spans="1:161" s="2" customFormat="1" ht="66.75" customHeight="1">
      <c r="A17" s="17" t="s">
        <v>35</v>
      </c>
      <c r="B17" s="18"/>
      <c r="C17" s="18"/>
      <c r="D17" s="18"/>
      <c r="E17" s="18"/>
      <c r="F17" s="18"/>
      <c r="G17" s="18"/>
      <c r="H17" s="19"/>
      <c r="I17" s="3"/>
      <c r="J17" s="15" t="s">
        <v>57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6"/>
      <c r="AQ17" s="17" t="s">
        <v>53</v>
      </c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9"/>
      <c r="BE17" s="17" t="s">
        <v>56</v>
      </c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9"/>
      <c r="BS17" s="20">
        <v>295473</v>
      </c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2"/>
      <c r="CG17" s="20">
        <v>108226.13</v>
      </c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2"/>
      <c r="CU17" s="9" t="s">
        <v>58</v>
      </c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1"/>
      <c r="DI17" s="12">
        <v>5.89</v>
      </c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4"/>
      <c r="DY17" s="12">
        <v>530</v>
      </c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4"/>
      <c r="EO17" s="12">
        <v>0</v>
      </c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4"/>
    </row>
    <row r="18" spans="1:161" s="2" customFormat="1" ht="65.25" customHeight="1">
      <c r="A18" s="17" t="s">
        <v>5</v>
      </c>
      <c r="B18" s="18"/>
      <c r="C18" s="18"/>
      <c r="D18" s="18"/>
      <c r="E18" s="18"/>
      <c r="F18" s="18"/>
      <c r="G18" s="18"/>
      <c r="H18" s="19"/>
      <c r="I18" s="3"/>
      <c r="J18" s="44" t="s">
        <v>36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5"/>
      <c r="AQ18" s="26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8"/>
      <c r="BE18" s="26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8"/>
      <c r="BS18" s="35">
        <v>340618.83</v>
      </c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7"/>
      <c r="CG18" s="35">
        <v>340618.83</v>
      </c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7"/>
      <c r="CU18" s="29" t="s">
        <v>42</v>
      </c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8"/>
      <c r="DI18" s="23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5"/>
      <c r="DY18" s="23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5"/>
      <c r="EO18" s="23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5"/>
    </row>
    <row r="19" spans="1:161" s="2" customFormat="1" ht="25.5" customHeight="1">
      <c r="A19" s="17" t="s">
        <v>8</v>
      </c>
      <c r="B19" s="18"/>
      <c r="C19" s="18"/>
      <c r="D19" s="18"/>
      <c r="E19" s="18"/>
      <c r="F19" s="18"/>
      <c r="G19" s="18"/>
      <c r="H19" s="19"/>
      <c r="I19" s="3"/>
      <c r="J19" s="44" t="s">
        <v>37</v>
      </c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5"/>
      <c r="AQ19" s="26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8"/>
      <c r="BE19" s="26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8"/>
      <c r="BS19" s="35">
        <v>0</v>
      </c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7"/>
      <c r="CG19" s="35">
        <v>0</v>
      </c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7"/>
      <c r="CU19" s="35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7"/>
      <c r="DI19" s="23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5"/>
      <c r="DY19" s="23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5"/>
      <c r="EO19" s="23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5"/>
    </row>
    <row r="20" spans="1:161" s="2" customFormat="1" ht="39" customHeight="1">
      <c r="A20" s="17" t="s">
        <v>22</v>
      </c>
      <c r="B20" s="18"/>
      <c r="C20" s="18"/>
      <c r="D20" s="18"/>
      <c r="E20" s="18"/>
      <c r="F20" s="18"/>
      <c r="G20" s="18"/>
      <c r="H20" s="19"/>
      <c r="I20" s="3"/>
      <c r="J20" s="44" t="s">
        <v>38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5"/>
      <c r="AQ20" s="26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8"/>
      <c r="BE20" s="26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8"/>
      <c r="BS20" s="35">
        <v>190573.95</v>
      </c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7"/>
      <c r="CG20" s="35">
        <v>190573.95</v>
      </c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7"/>
      <c r="CU20" s="29" t="s">
        <v>48</v>
      </c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1"/>
      <c r="DI20" s="23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5"/>
      <c r="DY20" s="23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5"/>
      <c r="EO20" s="23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5"/>
    </row>
    <row r="21" spans="1:161" s="2" customFormat="1" ht="51.75" customHeight="1">
      <c r="A21" s="17" t="s">
        <v>39</v>
      </c>
      <c r="B21" s="18"/>
      <c r="C21" s="18"/>
      <c r="D21" s="18"/>
      <c r="E21" s="18"/>
      <c r="F21" s="18"/>
      <c r="G21" s="18"/>
      <c r="H21" s="19"/>
      <c r="I21" s="3"/>
      <c r="J21" s="44" t="s">
        <v>43</v>
      </c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5"/>
      <c r="AQ21" s="26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8"/>
      <c r="BE21" s="26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8"/>
      <c r="BS21" s="35">
        <v>188628.18</v>
      </c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7"/>
      <c r="CG21" s="35">
        <v>188628.18</v>
      </c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7"/>
      <c r="CU21" s="46" t="s">
        <v>49</v>
      </c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8"/>
      <c r="DI21" s="23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5"/>
      <c r="DY21" s="23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5"/>
      <c r="EO21" s="23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5"/>
    </row>
  </sheetData>
  <sheetProtection/>
  <mergeCells count="146">
    <mergeCell ref="CB4:EG4"/>
    <mergeCell ref="AQ5:AT5"/>
    <mergeCell ref="DY20:EN20"/>
    <mergeCell ref="EO20:FE20"/>
    <mergeCell ref="DY19:EN19"/>
    <mergeCell ref="EO19:FE19"/>
    <mergeCell ref="DI20:DX20"/>
    <mergeCell ref="DY18:EN18"/>
    <mergeCell ref="EO18:FE18"/>
    <mergeCell ref="CU19:DH19"/>
    <mergeCell ref="CB3:EG3"/>
    <mergeCell ref="A20:H20"/>
    <mergeCell ref="J20:AP20"/>
    <mergeCell ref="AQ20:BD20"/>
    <mergeCell ref="BE20:BR20"/>
    <mergeCell ref="BS20:CF20"/>
    <mergeCell ref="CG20:CT20"/>
    <mergeCell ref="CU20:DH20"/>
    <mergeCell ref="DI19:DX19"/>
    <mergeCell ref="DI18:DX18"/>
    <mergeCell ref="CU18:DH18"/>
    <mergeCell ref="A19:H19"/>
    <mergeCell ref="J19:AP19"/>
    <mergeCell ref="AQ19:BD19"/>
    <mergeCell ref="BE19:BR19"/>
    <mergeCell ref="BS19:CF19"/>
    <mergeCell ref="CG19:CT19"/>
    <mergeCell ref="DI16:DX16"/>
    <mergeCell ref="DY16:EN16"/>
    <mergeCell ref="EO16:FE16"/>
    <mergeCell ref="A17:H17"/>
    <mergeCell ref="A18:H18"/>
    <mergeCell ref="J18:AP18"/>
    <mergeCell ref="AQ18:BD18"/>
    <mergeCell ref="BE18:BR18"/>
    <mergeCell ref="BS18:CF18"/>
    <mergeCell ref="CG18:CT18"/>
    <mergeCell ref="DI15:DX15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4:DX14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3:DX13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2:DX12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1:DX11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0:DX10"/>
    <mergeCell ref="DY10:EN10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9:DX9"/>
    <mergeCell ref="DY9:EN9"/>
    <mergeCell ref="EO9:FE9"/>
    <mergeCell ref="A21:H21"/>
    <mergeCell ref="J21:AP21"/>
    <mergeCell ref="AQ21:BD21"/>
    <mergeCell ref="BE21:BR21"/>
    <mergeCell ref="BS21:CF21"/>
    <mergeCell ref="CG21:CT21"/>
    <mergeCell ref="CU21:DH21"/>
    <mergeCell ref="DI7:FE7"/>
    <mergeCell ref="DI8:DX8"/>
    <mergeCell ref="DY8:EN8"/>
    <mergeCell ref="EO8:FE8"/>
    <mergeCell ref="A10:H10"/>
    <mergeCell ref="BS8:CF8"/>
    <mergeCell ref="CG8:CT8"/>
    <mergeCell ref="BS9:CF9"/>
    <mergeCell ref="CG9:CT9"/>
    <mergeCell ref="BS10:CF10"/>
    <mergeCell ref="CG10:CT10"/>
    <mergeCell ref="A7:H8"/>
    <mergeCell ref="A9:H9"/>
    <mergeCell ref="J10:AP10"/>
    <mergeCell ref="DI21:DX21"/>
    <mergeCell ref="DY21:EN21"/>
    <mergeCell ref="I9:AP9"/>
    <mergeCell ref="I7:AP8"/>
    <mergeCell ref="AQ8:BD8"/>
    <mergeCell ref="AQ7:BR7"/>
    <mergeCell ref="EO21:FE21"/>
    <mergeCell ref="AQ10:BD10"/>
    <mergeCell ref="BE10:BR10"/>
    <mergeCell ref="BE8:BR8"/>
    <mergeCell ref="BS7:DH7"/>
    <mergeCell ref="AQ9:BD9"/>
    <mergeCell ref="BE9:BR9"/>
    <mergeCell ref="CU8:DH8"/>
    <mergeCell ref="CU9:DH9"/>
    <mergeCell ref="CU10:DH10"/>
    <mergeCell ref="CU17:DH17"/>
    <mergeCell ref="DI17:DX17"/>
    <mergeCell ref="DY17:EN17"/>
    <mergeCell ref="EO17:FE17"/>
    <mergeCell ref="J17:AP17"/>
    <mergeCell ref="AQ17:BD17"/>
    <mergeCell ref="BE17:BR17"/>
    <mergeCell ref="BS17:CF17"/>
    <mergeCell ref="CG17:CT1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4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9" max="156" man="1"/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Воробьева Анастасия Николаевна</cp:lastModifiedBy>
  <cp:lastPrinted>2019-01-31T08:54:48Z</cp:lastPrinted>
  <dcterms:created xsi:type="dcterms:W3CDTF">2011-01-11T10:25:48Z</dcterms:created>
  <dcterms:modified xsi:type="dcterms:W3CDTF">2022-12-28T11:01:48Z</dcterms:modified>
  <cp:category/>
  <cp:version/>
  <cp:contentType/>
  <cp:contentStatus/>
</cp:coreProperties>
</file>