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тарифы  010112" sheetId="1" r:id="rId1"/>
    <sheet name="тарифы 010712" sheetId="2" r:id="rId2"/>
    <sheet name="ФХД" sheetId="3" r:id="rId3"/>
    <sheet name="Программа СН" sheetId="4" r:id="rId4"/>
    <sheet name="ПКВ" sheetId="5" r:id="rId5"/>
  </sheets>
  <definedNames>
    <definedName name="_xlnm.Print_Titles" localSheetId="0">'тарифы  010112'!$9:$9</definedName>
    <definedName name="_xlnm.Print_Titles" localSheetId="1">'тарифы 010712'!$9:$9</definedName>
    <definedName name="_xlnm.Print_Area" localSheetId="4">'ПКВ'!$A$1:$FE$43</definedName>
    <definedName name="_xlnm.Print_Area" localSheetId="3">'Программа СН'!$A$1:$FE$115</definedName>
    <definedName name="_xlnm.Print_Area" localSheetId="0">'тарифы  010112'!$A$1:$EY$64</definedName>
    <definedName name="_xlnm.Print_Area" localSheetId="1">'тарифы 010712'!$A$1:$EY$64</definedName>
  </definedNames>
  <calcPr fullCalcOnLoad="1"/>
</workbook>
</file>

<file path=xl/sharedStrings.xml><?xml version="1.0" encoding="utf-8"?>
<sst xmlns="http://schemas.openxmlformats.org/spreadsheetml/2006/main" count="915" uniqueCount="340">
  <si>
    <t>Приложение 1</t>
  </si>
  <si>
    <t>к Приказу ФСТ России</t>
  </si>
  <si>
    <t>от 31.01.2011 № 36-э</t>
  </si>
  <si>
    <t>Информация о тарифах на услуги</t>
  </si>
  <si>
    <t>ЗАО "Фирма Уралгазсервис"</t>
  </si>
  <si>
    <t>(наименование субъекта естественных монополий)</t>
  </si>
  <si>
    <t>по транспортировке газа по трубопроводам</t>
  </si>
  <si>
    <t>Наименование тарифа (ставки тарифа)</t>
  </si>
  <si>
    <t>№ № пунктов</t>
  </si>
  <si>
    <t>Приказ ФСТ России, Постановление РЭК Пермского края</t>
  </si>
  <si>
    <t>Дата ввода в действие</t>
  </si>
  <si>
    <t>Размерность тарифа
(ставки тарифа), руб./1000 куб.м (без НДС)</t>
  </si>
  <si>
    <t>Размер тарифа
(ставки тарифа), руб./1000 куб.м (без НДС)</t>
  </si>
  <si>
    <t>Группа конечных потребителей с объемом:</t>
  </si>
  <si>
    <t>1</t>
  </si>
  <si>
    <t xml:space="preserve">свыше 500 млн. м3/год, в т.ч. </t>
  </si>
  <si>
    <t>2</t>
  </si>
  <si>
    <t>тариф на транспортировку</t>
  </si>
  <si>
    <t>3</t>
  </si>
  <si>
    <t>специальная надбавка к тарифу на услуги по транспортировке газа по газораспределительным сетям, предназначенная для финансирования программ газификации Пермского края, с учетом налога на прибыль, возникающим от ее применения</t>
  </si>
  <si>
    <t>4</t>
  </si>
  <si>
    <t>от 100 до 500 млн.м3/год включительно, в т.ч.</t>
  </si>
  <si>
    <t>5</t>
  </si>
  <si>
    <t>6</t>
  </si>
  <si>
    <t>7</t>
  </si>
  <si>
    <t>от 10 до 100 млн.м3/год включительно, в т.ч.</t>
  </si>
  <si>
    <t>8</t>
  </si>
  <si>
    <t>9</t>
  </si>
  <si>
    <t>10</t>
  </si>
  <si>
    <r>
      <t xml:space="preserve">для ранее числившихся в группе с объемом потребления газа свыше 100 млн.м3, в т.ч. </t>
    </r>
    <r>
      <rPr>
        <b/>
        <sz val="12"/>
        <rFont val="Times New Roman"/>
        <family val="1"/>
      </rPr>
      <t>*</t>
    </r>
  </si>
  <si>
    <t>11</t>
  </si>
  <si>
    <t>12</t>
  </si>
  <si>
    <t>13</t>
  </si>
  <si>
    <t>от 1 до 10 млн.м3/год включительно, в т.ч.</t>
  </si>
  <si>
    <t>14</t>
  </si>
  <si>
    <t>15</t>
  </si>
  <si>
    <t>16</t>
  </si>
  <si>
    <r>
      <t>для ранее числившихся в группе с объемом потребления газа свыше 100 млн.м3, в т.ч.</t>
    </r>
    <r>
      <rPr>
        <b/>
        <sz val="12"/>
        <rFont val="Times New Roman"/>
        <family val="1"/>
      </rPr>
      <t>*</t>
    </r>
  </si>
  <si>
    <t>17</t>
  </si>
  <si>
    <t>18</t>
  </si>
  <si>
    <t>19</t>
  </si>
  <si>
    <r>
      <t>для ранее числившихся в группе с объемом потребления газа от 10 до 100 млн.м3 включительно, в т.ч.</t>
    </r>
    <r>
      <rPr>
        <b/>
        <sz val="12"/>
        <rFont val="Times New Roman"/>
        <family val="1"/>
      </rPr>
      <t>*</t>
    </r>
  </si>
  <si>
    <t>20</t>
  </si>
  <si>
    <t>21</t>
  </si>
  <si>
    <t>22</t>
  </si>
  <si>
    <t>от 0,1 до 1 млн.м3/год включительно, в т.ч.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</si>
  <si>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</si>
  <si>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</si>
  <si>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</si>
  <si>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</si>
  <si>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</si>
  <si>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</si>
  <si>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</si>
  <si>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</si>
  <si>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</si>
  <si>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от 0,01 до 0,1 млн.м3/год включительно, в т.ч.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</si>
  <si>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</si>
  <si>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</si>
  <si>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</si>
  <si>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</si>
  <si>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</si>
  <si>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</si>
  <si>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</si>
  <si>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</si>
  <si>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</si>
  <si>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до 0,01 млн.м3/год включительно, в т.ч.</t>
  </si>
  <si>
    <t>41</t>
  </si>
  <si>
    <t>42</t>
  </si>
  <si>
    <t>43</t>
  </si>
  <si>
    <t>44</t>
  </si>
  <si>
    <t>45</t>
  </si>
  <si>
    <t>46</t>
  </si>
  <si>
    <t>47</t>
  </si>
  <si>
    <t>для ранее числившихся в группе с объемом потребления газа от 10 до 100 млн.м3 включительно</t>
  </si>
  <si>
    <t>48</t>
  </si>
  <si>
    <t>49</t>
  </si>
  <si>
    <t>население</t>
  </si>
  <si>
    <t>50</t>
  </si>
  <si>
    <t>51</t>
  </si>
  <si>
    <t xml:space="preserve">услуги по транспортировке газа в транзитном потоке </t>
  </si>
  <si>
    <r>
      <t>_____</t>
    </r>
    <r>
      <rPr>
        <sz val="9"/>
        <rFont val="Times New Roman"/>
        <family val="1"/>
      </rPr>
      <t>Примечание:</t>
    </r>
  </si>
  <si>
    <t>* Для конечных потребителей  (объемов газа), отнесенных к другой группе в связи с изменением с 1 января 2009 года подходов к отнесению (переходом на отнесение конечных потребителей исходя из объемов потребления газа отдельно по точкам подключения сетей конечного потребителя к газораспределительным сетям)</t>
  </si>
  <si>
    <t>Приложение 2б</t>
  </si>
  <si>
    <t>Информация об основных показателях финансово-хозяйственной деятельности</t>
  </si>
  <si>
    <t>на 20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</si>
  <si>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</si>
  <si>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</si>
  <si>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</si>
  <si>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</si>
  <si>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</si>
  <si>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</si>
  <si>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</si>
  <si>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</si>
  <si>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</si>
  <si>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</si>
  <si>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</si>
  <si>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</si>
  <si>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</si>
  <si>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</si>
  <si>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</si>
  <si>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</si>
  <si>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</si>
  <si>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</si>
  <si>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</si>
  <si>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</si>
  <si>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</si>
  <si>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</si>
  <si>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</si>
  <si>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</si>
  <si>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</si>
  <si>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</si>
  <si>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</si>
  <si>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</si>
  <si>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</si>
  <si>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</si>
  <si>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</si>
  <si>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</si>
  <si>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</si>
  <si>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 xml:space="preserve"> Приказ ФСТ №277-э/6 от 17.11.2011 г.</t>
  </si>
  <si>
    <t>01.07.2012 г.</t>
  </si>
  <si>
    <t>Постановление РЭК Пермского края №3-г от 15.12.2011 г.</t>
  </si>
  <si>
    <t xml:space="preserve"> Приказ ФСТ №428-э/18 от 10.12.2010 г.</t>
  </si>
  <si>
    <t>Постановление РЭК Пермского края №3-г от 28.12.2010 г.</t>
  </si>
  <si>
    <t>* Для конечных потребителей  (объемов газа), отнесенных к другой группе в связи с изменением с 1 января 2009 года подходов к отнесению (переходом на отнесение конечных потребителей исходя из объемов потребления газа отдельно по точкам подключения сетей ко</t>
  </si>
  <si>
    <t>01.01.2011-30.06.2012</t>
  </si>
  <si>
    <t>01.04.2011-30.06.2012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</si>
  <si>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</si>
  <si>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</si>
  <si>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эксплуатируемых ЗАО "Фирма Уралгазсервис" на 2012-2014 годы за счет средств специальной надбавки. </t>
  </si>
  <si>
    <t>на  20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</si>
  <si>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</si>
  <si>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</si>
  <si>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</si>
  <si>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</si>
  <si>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</si>
  <si>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</si>
  <si>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</si>
  <si>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</si>
  <si>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</si>
  <si>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</si>
  <si>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</si>
  <si>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</si>
  <si>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</si>
  <si>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2.1</t>
  </si>
  <si>
    <t xml:space="preserve"> Газопровод высокого и низкого давления (закольцовка) с ГРПБ в южной части микрорайона Абрамово г. Березники Пермского края</t>
  </si>
  <si>
    <t>100</t>
  </si>
  <si>
    <t>2.2</t>
  </si>
  <si>
    <t xml:space="preserve"> Газопроводы высокого и низкого давления (закольцовка) с ГРПБ в северной части микрорайона Абрамово г. Березники Пермского края</t>
  </si>
  <si>
    <t>150-200</t>
  </si>
  <si>
    <t>2.3</t>
  </si>
  <si>
    <t>Газопровод высокого и низкого давления по ул. Гоголя в г. Усолье Пермского края (закольцовка).</t>
  </si>
  <si>
    <t>100-150</t>
  </si>
  <si>
    <t>2.4</t>
  </si>
  <si>
    <t>Газопровод высокого давления 1,2 МПа ГРС-2 г. Краснокамск Пермского края (3-ая очередь).</t>
  </si>
  <si>
    <t>2.5</t>
  </si>
  <si>
    <t>Газоснабжение микрорайона Поповка пригорода г. Верещагино Пермского края. Наружные сети газопровода</t>
  </si>
  <si>
    <t>50-150</t>
  </si>
  <si>
    <t>2.6</t>
  </si>
  <si>
    <t>Межпоселковый газопровод высокого давления с. Шлыки - с. Пихтовка Частинского района Пермского края</t>
  </si>
  <si>
    <t>2.7</t>
  </si>
  <si>
    <t>Распределительный газопровод высокого и низкого давления по улицам Винокурова и Лесная в г. Оханске, Пермского края.</t>
  </si>
  <si>
    <t>2.8</t>
  </si>
  <si>
    <t>г. Пермь.Газопровод высокого давления 1 категории в районе ТЭЦ-9 (газопровод -закольцовка высокого давления 1 категории между ГРС-1и ГРС-3)</t>
  </si>
  <si>
    <t>2.9</t>
  </si>
  <si>
    <t>Газопровод среднего и низкого давления в д. Б.Мось Пермского района</t>
  </si>
  <si>
    <t>100-200</t>
  </si>
  <si>
    <t>2.10</t>
  </si>
  <si>
    <t>Газопровод среднего давления от ГГРП-11Г по ул. Ветлужской, 150 до ГРП-ОК в в/ч 63196 г. Перми</t>
  </si>
  <si>
    <t>2.11</t>
  </si>
  <si>
    <t>100-250</t>
  </si>
  <si>
    <t>2.12</t>
  </si>
  <si>
    <t>2.13</t>
  </si>
  <si>
    <t>Строительство газопроводов и газификация жилых домов в микрорайоне Средняя Курья г. Пермь"</t>
  </si>
  <si>
    <t>2.14</t>
  </si>
  <si>
    <t>Строительство газопроводов и  газификация жилых домов в микрорайоне Балатово Индустриального района города Перми по улицам: ул. Л.Чайкиной, ул. Шахтерская, ул. Подводников, ул. 2-я Синарская, ул. 3-я Синарская.</t>
  </si>
  <si>
    <t>2.15</t>
  </si>
  <si>
    <t>Газоснабжение жилых домов в д. Нижнее Васильево, ул. Акмолинская, ул. Слуцкая, ул. Космическая, ул. Лодочная, ул. Иркутская, ул. Залесная (№1 по №5), пер. Песчаный, ул. Стрелка.</t>
  </si>
  <si>
    <t>2.16</t>
  </si>
  <si>
    <t>Газопроводы для газоснабжения жилых домов в пос. Верхняя Курья, в том числе: ул. Днепропетровская, ул. Ладожская.</t>
  </si>
  <si>
    <t>2.17</t>
  </si>
  <si>
    <t>Строительство газопроводов и  газификация жилых домов в поселке Голованово Орджоникидзевского района города Перми по улицам: ул. Сиреневая, ул. Луговая, ул. Ромашковая, ул. Земляничная, ул. Звездная.</t>
  </si>
  <si>
    <t>2.18</t>
  </si>
  <si>
    <t xml:space="preserve">Газопровод высокого давления, ГРПБ, газопровод низкого давления по ул. Луговая, ул. Школьная п. Дивья Добрянского района Пермского края.  </t>
  </si>
  <si>
    <t>80-150</t>
  </si>
  <si>
    <t>2.19</t>
  </si>
  <si>
    <t>Газопровод высокого давления, ГРПШ, газопровод среднего давления, ГРПБ, газопровод низкого давления в д. Болотово, д. Мериново Кунгурского района Пермского края.</t>
  </si>
  <si>
    <t>2.20</t>
  </si>
  <si>
    <t>Газопровод высокого давления, ГРПБ, газопровод низкого давления в с. Филипповка Кунгурского района Пермского края (закольцовка).</t>
  </si>
  <si>
    <t>2.21</t>
  </si>
  <si>
    <t>Газопровод высокого давления п. Куликовка (инв № 1155) Пермского района Пермского края.</t>
  </si>
  <si>
    <t>2.22</t>
  </si>
  <si>
    <t>Распределительный газопровод Сылвенского поселения (м-н Куликовка) Пермского района Пермского края.</t>
  </si>
  <si>
    <t>2.23</t>
  </si>
  <si>
    <t>Перекладка газопровода высокого давления от АГРС до ГГРП с. Усть-Кишерть Кишертского района Пермского края</t>
  </si>
  <si>
    <t>2.24</t>
  </si>
  <si>
    <t>Газопровод-перемычка между газопроводом высокого давления д. Б.Савино и газопроводом высокого давления с. Култаево Пермского района Пермского края</t>
  </si>
  <si>
    <t>2.25</t>
  </si>
  <si>
    <t>Распределительный газопровод низкого давления в с. Крылово Осинского муниципального района Пермского края</t>
  </si>
  <si>
    <t>2.26.</t>
  </si>
  <si>
    <t>2.27</t>
  </si>
  <si>
    <t>Реконструкция надземного газопровода высокого давления II категории через р. Аспа Уинского района Пермского края</t>
  </si>
  <si>
    <t>2.28</t>
  </si>
  <si>
    <t>Газоснабжение п. Южный ул. Загородная, ул. Цветочная, ул. Светлая, пер. Песенный г. Оса Пермского края</t>
  </si>
  <si>
    <t>2.29</t>
  </si>
  <si>
    <t xml:space="preserve"> Газопровод низкого давления  кв. № 71 и кв. № 72 в г. Оса  Пермского края.</t>
  </si>
  <si>
    <t>2.30</t>
  </si>
  <si>
    <t>Газопровод низкого давления ул.Куйбышева -ул. 8-Марта в п. Октябрьский Пермского края</t>
  </si>
  <si>
    <t>2.31</t>
  </si>
  <si>
    <t>Газопровод высокого давления в п. Октябрьский Октябрьского района Пермского края от ГРП №7 по ул. Газовиков до ул. 8-е Марта с установкой ГРПБ (ШРП) - закольцовка)</t>
  </si>
  <si>
    <t>Газопровод среднего давления с ПГБ от ул. Маяковского до  ЗКСМ в г. Чернушка Пермского края.</t>
  </si>
  <si>
    <t>2.32</t>
  </si>
  <si>
    <t xml:space="preserve">Техническое перевооружение  газопровода высокого давления г. Губаха-3 от ГРС до ГРП ГРЭС-3 в Пермском крае протяженностью 1.1 км  </t>
  </si>
  <si>
    <t>2.33</t>
  </si>
  <si>
    <t>Устройство 4-х врезок на межпоселковом газопроводе высокого давления к с. Березовка Березовского района Пермского края.</t>
  </si>
  <si>
    <t>2.34</t>
  </si>
  <si>
    <t>Распределительный газопровод высокого и низкого давления микрорайон "Заболотный" уч-к №7 в г. Кудымкар Пермского края</t>
  </si>
  <si>
    <t>2.35</t>
  </si>
  <si>
    <t xml:space="preserve">Распределительный газопровод  низкого давления уч-к № 8 в г. Кудымкар Пермского края </t>
  </si>
  <si>
    <t>2.36</t>
  </si>
  <si>
    <t xml:space="preserve">Распределительные газопроводы с. Перебор Березовского района Пермского края </t>
  </si>
  <si>
    <t>2.37</t>
  </si>
  <si>
    <t>Распределительные газопроводы п. Ильинский Ильинского района Пермского края</t>
  </si>
  <si>
    <t>Новые объекты</t>
  </si>
  <si>
    <t>3.1</t>
  </si>
  <si>
    <t>2012</t>
  </si>
  <si>
    <t>2013</t>
  </si>
  <si>
    <t>3.2</t>
  </si>
  <si>
    <t>2014</t>
  </si>
  <si>
    <t>3.3</t>
  </si>
  <si>
    <t>3.4</t>
  </si>
  <si>
    <t>500</t>
  </si>
  <si>
    <t>3.5</t>
  </si>
  <si>
    <t>3.6</t>
  </si>
  <si>
    <t>Газопровод высокого и низкого давления в г. Нытва, ул. Павлова (закольцовка)</t>
  </si>
  <si>
    <t>3.7</t>
  </si>
  <si>
    <t>150</t>
  </si>
  <si>
    <t>3.8</t>
  </si>
  <si>
    <t>3.9</t>
  </si>
  <si>
    <t>3.10</t>
  </si>
  <si>
    <t>3.11</t>
  </si>
  <si>
    <t>200</t>
  </si>
  <si>
    <t>3.12</t>
  </si>
  <si>
    <t>3.13</t>
  </si>
  <si>
    <t>3.14</t>
  </si>
  <si>
    <t>3.15</t>
  </si>
  <si>
    <t>3.16</t>
  </si>
  <si>
    <t>3.17</t>
  </si>
  <si>
    <t>3.18</t>
  </si>
  <si>
    <t>3.19</t>
  </si>
  <si>
    <t xml:space="preserve"> Реконструкция газораспределительных сетей микрорайна Запруд г. Перми</t>
  </si>
  <si>
    <t>3.20</t>
  </si>
  <si>
    <t>3.21.</t>
  </si>
  <si>
    <t>3.22</t>
  </si>
  <si>
    <t>3.23</t>
  </si>
  <si>
    <t>Газопровод среднего давления с .Платошино (инв. № 997) Пермского района Пермского края.</t>
  </si>
  <si>
    <t>3.24</t>
  </si>
  <si>
    <t>3.25</t>
  </si>
  <si>
    <t>3.26</t>
  </si>
  <si>
    <t>3.27</t>
  </si>
  <si>
    <t>3.28</t>
  </si>
  <si>
    <t>3.29</t>
  </si>
  <si>
    <t>3.30</t>
  </si>
  <si>
    <t>3.31</t>
  </si>
  <si>
    <t xml:space="preserve">Газопровод низкого давления ул. Зеленая - пер. Ленина в пос. Октябрьский Пермского края (закольцовка)             </t>
  </si>
  <si>
    <t>3.32</t>
  </si>
  <si>
    <t>3.33</t>
  </si>
  <si>
    <t>Газопровод низкого давления ул. Советская - ул. Мира в п. Сарс Октябрьского района Пермского края</t>
  </si>
  <si>
    <t>3.34</t>
  </si>
  <si>
    <t>3.35</t>
  </si>
  <si>
    <t>3.36</t>
  </si>
  <si>
    <t>3.37</t>
  </si>
  <si>
    <t>Газопровод низкого давления  ул. Молодежная - ул. Строителей в д. Заборье Березовского района Пермского края. (закольцовка)</t>
  </si>
  <si>
    <t>3.38</t>
  </si>
  <si>
    <t xml:space="preserve"> Газопровод - закольцовка между микрорайоном "Дружба"и микрорайоном "Южный" в г. Горнозаводске Пермского края </t>
  </si>
  <si>
    <t>3.39</t>
  </si>
  <si>
    <t>3.40</t>
  </si>
  <si>
    <t>3.41</t>
  </si>
  <si>
    <t>3.42</t>
  </si>
  <si>
    <t>реконструируемые (модернизируемые) объекты</t>
  </si>
  <si>
    <t>4.1</t>
  </si>
  <si>
    <t>Техническое перевооружение ГРП 1, 4, 6 на ШРП в г. Очер Пермского края.</t>
  </si>
  <si>
    <t>4.2</t>
  </si>
  <si>
    <t>Техническое перевооружение ГГРП-12Г по ул. Федотова, 5а г. Пермь</t>
  </si>
  <si>
    <t>4.3</t>
  </si>
  <si>
    <t>Техническое перевооружение ГРП-13К, ул. 2-я Путейская, 76а г. Перми</t>
  </si>
  <si>
    <t>4.4</t>
  </si>
  <si>
    <t>4.5</t>
  </si>
  <si>
    <t>4.6</t>
  </si>
  <si>
    <t>4.7</t>
  </si>
  <si>
    <t>4.8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</si>
  <si>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</si>
  <si>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</si>
  <si>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</si>
  <si>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</si>
  <si>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</si>
  <si>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</si>
  <si>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</si>
  <si>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</si>
  <si>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</si>
  <si>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</t>
  </si>
  <si>
    <t>50-500</t>
  </si>
  <si>
    <t xml:space="preserve">Строительство диспетчерских пунктов и создание автоматизированной системы диспетчерского управления ГРС ЗАО "Фирма Уралгазсервис" </t>
  </si>
  <si>
    <t xml:space="preserve"> -</t>
  </si>
  <si>
    <t>Техническое перевооружение (установка) ГРПБ,  г.Усолье, ул.Красноармейская, 78, инв.№0200009036.</t>
  </si>
  <si>
    <t xml:space="preserve">Техническое перевооружение объекта:"Здание головного газорегуляторного пункта «Южный», г. Пермь, ул. Г.Хасана,107а, инв.№ 0600025742" (установка электроприводов на 2-х байпасных кранах) </t>
  </si>
  <si>
    <t>Техническое перевооружение ГРП-13к (увеличение пропускной способности), г.Пермь, ул.2-я Путейская, 76а, ГРП-13к, инв.№ 0600000250.</t>
  </si>
  <si>
    <t>Техническое перевооружение систем ЭХЗ распределительных газопроводов микрорайонов №1, №2, №3, №4 г. Добрянка, Пермского края, инв. №145.</t>
  </si>
  <si>
    <t>Техническое перевооружение системы теплоснабжения (замена источника тепла) здания производственной базы (лит.А-А2). Общая площадь 1 782,6 кв.м, инв. №0700000688, Пермский край, г.Кунгур, ул. Пролетарская, 20</t>
  </si>
  <si>
    <t xml:space="preserve">Монтаж вентилируемого фасада, площадью 501,6 м2, 3-эт. кирпичное здание административно-бытового корпуса, общая площадь 855,3 кв.м, в т.ч. основная 547,6 кв.м (лит.А), г. Чайковский, ул. Промышленная,  9, стр.1, инв.№0000000005. </t>
  </si>
  <si>
    <t>Техническое перевооружение системы теплоснабжения (устройство автономного теплоснабжения) в 1-этажном кирпичном здании блока подсобных помещений (литер Е), г.Пермь, ул.Карпинского, 99, инв. № 0001006779</t>
  </si>
  <si>
    <t>6,1</t>
  </si>
  <si>
    <t>6,2</t>
  </si>
  <si>
    <t xml:space="preserve">ГАЗ 33081 ("ЕГЕРЬ"  4*4) с краном-манипулятором, грузоподъемность 500 кг </t>
  </si>
  <si>
    <t>6,3</t>
  </si>
  <si>
    <t>MAЗ-5516А5-380 (самосвал)</t>
  </si>
  <si>
    <t>6,4</t>
  </si>
  <si>
    <t xml:space="preserve">MAЗ-5440 А8-320-031 (седельный тягач) </t>
  </si>
  <si>
    <t>6,5</t>
  </si>
  <si>
    <t xml:space="preserve">Полуприцеп-тяжеловоз (трал) низкорамный ТСП 94182-0000010 </t>
  </si>
  <si>
    <t>6,6</t>
  </si>
  <si>
    <t xml:space="preserve">Погрузчик с телескопической стрелой JCB 3CX </t>
  </si>
  <si>
    <t>6,7</t>
  </si>
  <si>
    <t xml:space="preserve">Миниэкскаватор JCB 8035 ZTS </t>
  </si>
  <si>
    <t>6,8</t>
  </si>
  <si>
    <t>Земельный участок, под производственную базу, по адресу: г. Пермь, ул. Оверятская, 54</t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</si>
  <si>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</si>
  <si>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</si>
  <si>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</si>
  <si>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</si>
  <si>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</si>
  <si>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</si>
  <si>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</si>
  <si>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Строительство газопроводов и газификация жилых домов в микрорайоне Архиерейка Мотовилихинского района г. Перми</t>
  </si>
  <si>
    <t>Строительство газопроводов и  газификация жилых домов в поселке Костарево Мотовилихинского района города Перми по улицам: ул. Костаревская, ул. Чусовская, ул. Краснознаменная, ул. Талажанка.</t>
  </si>
  <si>
    <t>Строительство газопроводов и газификация жилых домов в микрорайоне Средняя Курья г. Пермь</t>
  </si>
  <si>
    <t>Газопровод высокого давления категории от ГРП 9 по ул. Вокзальная до ГРП 10 в г. Чайковский, Пермского края (закольцовка)</t>
  </si>
  <si>
    <t>Устройство 4-х врезок на межпоселковом газопроводе высокого давления к с. Березовка Березовского района Пермского края</t>
  </si>
  <si>
    <t>Газопровод низкого давления от ГРП 2 до ул. Коммунистическая в г. Чернушка Пермского края (закольцовка)</t>
  </si>
  <si>
    <t xml:space="preserve">Техническое перевооружение кровли с изменением конструкции, ЭБГХ, г.Березники, ул.Уральских танкистов, 5, корпус №1, Лит.Б2-Б3, кирпичный пристрой теплой стоянки на 3 автомашины, инв.№0200000027 и лит.Б1, часть 1-этажного кирпичного здания, занимаемая центральным складом, инв.№0200000017. </t>
  </si>
  <si>
    <t>Система хранения данных P2000 G3 MSA FC Dual Controller Virtual SAN Starter Kit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</si>
</sst>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18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wrapText="1" indent="2"/>
    </xf>
    <xf numFmtId="0" fontId="2" fillId="0" borderId="11" xfId="0" applyFont="1" applyFill="1" applyBorder="1" applyAlignment="1">
      <alignment horizontal="left" wrapText="1" indent="2"/>
    </xf>
    <xf numFmtId="49" fontId="2" fillId="0" borderId="2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 indent="2"/>
    </xf>
    <xf numFmtId="0" fontId="5" fillId="0" borderId="10" xfId="0" applyFont="1" applyFill="1" applyBorder="1" applyAlignment="1">
      <alignment horizontal="left" wrapText="1" indent="2"/>
    </xf>
    <xf numFmtId="0" fontId="5" fillId="0" borderId="11" xfId="0" applyFont="1" applyFill="1" applyBorder="1" applyAlignment="1">
      <alignment horizontal="left" wrapText="1" indent="2"/>
    </xf>
    <xf numFmtId="0" fontId="2" fillId="0" borderId="2" xfId="0" applyFont="1" applyFill="1" applyBorder="1" applyAlignment="1">
      <alignment horizontal="left" wrapText="1" indent="5"/>
    </xf>
    <xf numFmtId="0" fontId="2" fillId="0" borderId="10" xfId="0" applyFont="1" applyFill="1" applyBorder="1" applyAlignment="1">
      <alignment horizontal="left" wrapText="1" indent="5"/>
    </xf>
    <xf numFmtId="0" fontId="2" fillId="0" borderId="11" xfId="0" applyFont="1" applyFill="1" applyBorder="1" applyAlignment="1">
      <alignment horizontal="left" wrapText="1" indent="5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5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 applyBorder="1" applyAlignment="1">
      <alignment/>
      <protection/>
    </xf>
    <xf numFmtId="0" fontId="3" fillId="0" borderId="0" xfId="19" applyFont="1" applyAlignment="1">
      <alignment horizontal="right"/>
      <protection/>
    </xf>
    <xf numFmtId="49" fontId="3" fillId="0" borderId="0" xfId="19" applyNumberFormat="1" applyFont="1" applyBorder="1" applyAlignment="1">
      <alignment/>
      <protection/>
    </xf>
    <xf numFmtId="0" fontId="3" fillId="0" borderId="5" xfId="19" applyFont="1" applyBorder="1">
      <alignment/>
      <protection/>
    </xf>
    <xf numFmtId="0" fontId="3" fillId="0" borderId="5" xfId="19" applyFont="1" applyBorder="1" applyAlignment="1">
      <alignment horizontal="right"/>
      <protection/>
    </xf>
    <xf numFmtId="49" fontId="3" fillId="0" borderId="5" xfId="19" applyNumberFormat="1" applyFont="1" applyBorder="1" applyAlignment="1">
      <alignment horizontal="left"/>
      <protection/>
    </xf>
    <xf numFmtId="0" fontId="3" fillId="0" borderId="5" xfId="19" applyFont="1" applyBorder="1" applyAlignment="1">
      <alignment/>
      <protection/>
    </xf>
    <xf numFmtId="0" fontId="3" fillId="0" borderId="0" xfId="19" applyFont="1" applyBorder="1">
      <alignment/>
      <protection/>
    </xf>
    <xf numFmtId="0" fontId="1" fillId="0" borderId="0" xfId="19" applyFont="1" applyBorder="1" applyAlignment="1">
      <alignment vertical="top"/>
      <protection/>
    </xf>
    <xf numFmtId="0" fontId="3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1" fillId="0" borderId="7" xfId="19" applyFont="1" applyBorder="1" applyAlignment="1">
      <alignment horizontal="center" vertical="center" wrapText="1"/>
      <protection/>
    </xf>
    <xf numFmtId="0" fontId="1" fillId="0" borderId="7" xfId="19" applyFont="1" applyBorder="1" applyAlignment="1">
      <alignment horizontal="center" vertical="top"/>
      <protection/>
    </xf>
    <xf numFmtId="49" fontId="1" fillId="0" borderId="4" xfId="19" applyNumberFormat="1" applyFont="1" applyBorder="1" applyAlignment="1">
      <alignment horizontal="center"/>
      <protection/>
    </xf>
    <xf numFmtId="49" fontId="1" fillId="0" borderId="16" xfId="19" applyNumberFormat="1" applyFont="1" applyBorder="1" applyAlignment="1">
      <alignment horizontal="center"/>
      <protection/>
    </xf>
    <xf numFmtId="49" fontId="1" fillId="0" borderId="17" xfId="19" applyNumberFormat="1" applyFont="1" applyBorder="1" applyAlignment="1">
      <alignment horizontal="center"/>
      <protection/>
    </xf>
    <xf numFmtId="0" fontId="1" fillId="0" borderId="4" xfId="19" applyFont="1" applyBorder="1" applyAlignment="1">
      <alignment horizontal="left" wrapText="1"/>
      <protection/>
    </xf>
    <xf numFmtId="0" fontId="1" fillId="0" borderId="16" xfId="19" applyFont="1" applyBorder="1" applyAlignment="1">
      <alignment horizontal="left" wrapText="1"/>
      <protection/>
    </xf>
    <xf numFmtId="0" fontId="1" fillId="0" borderId="17" xfId="19" applyFont="1" applyBorder="1" applyAlignment="1">
      <alignment horizontal="left" wrapText="1"/>
      <protection/>
    </xf>
    <xf numFmtId="49" fontId="1" fillId="2" borderId="0" xfId="19" applyNumberFormat="1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16" xfId="19" applyFont="1" applyBorder="1" applyAlignment="1">
      <alignment horizontal="center"/>
      <protection/>
    </xf>
    <xf numFmtId="0" fontId="1" fillId="0" borderId="17" xfId="19" applyFont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2" borderId="16" xfId="19" applyFont="1" applyFill="1" applyBorder="1" applyAlignment="1">
      <alignment horizontal="center"/>
      <protection/>
    </xf>
    <xf numFmtId="0" fontId="1" fillId="2" borderId="17" xfId="19" applyFont="1" applyFill="1" applyBorder="1" applyAlignment="1">
      <alignment horizontal="center"/>
      <protection/>
    </xf>
    <xf numFmtId="0" fontId="1" fillId="0" borderId="0" xfId="19" applyFont="1" applyAlignment="1">
      <alignment/>
      <protection/>
    </xf>
    <xf numFmtId="49" fontId="1" fillId="0" borderId="2" xfId="19" applyNumberFormat="1" applyFont="1" applyBorder="1" applyAlignment="1">
      <alignment horizontal="center" vertical="center"/>
      <protection/>
    </xf>
    <xf numFmtId="49" fontId="1" fillId="0" borderId="10" xfId="19" applyNumberFormat="1" applyFont="1" applyBorder="1" applyAlignment="1">
      <alignment horizontal="center" vertical="center"/>
      <protection/>
    </xf>
    <xf numFmtId="49" fontId="1" fillId="0" borderId="11" xfId="19" applyNumberFormat="1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left" wrapText="1"/>
      <protection/>
    </xf>
    <xf numFmtId="0" fontId="1" fillId="0" borderId="10" xfId="19" applyFont="1" applyBorder="1" applyAlignment="1">
      <alignment horizontal="left" wrapText="1"/>
      <protection/>
    </xf>
    <xf numFmtId="0" fontId="1" fillId="0" borderId="11" xfId="19" applyFont="1" applyBorder="1" applyAlignment="1">
      <alignment horizontal="left" wrapText="1"/>
      <protection/>
    </xf>
    <xf numFmtId="49" fontId="1" fillId="2" borderId="0" xfId="19" applyNumberFormat="1" applyFont="1" applyFill="1" applyBorder="1" applyAlignment="1">
      <alignment horizontal="center" vertical="center"/>
      <protection/>
    </xf>
    <xf numFmtId="0" fontId="1" fillId="2" borderId="0" xfId="19" applyFont="1" applyFill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1" fillId="0" borderId="10" xfId="19" applyFont="1" applyBorder="1" applyAlignment="1">
      <alignment horizontal="center" vertical="center"/>
      <protection/>
    </xf>
    <xf numFmtId="0" fontId="1" fillId="0" borderId="11" xfId="19" applyFont="1" applyBorder="1" applyAlignment="1">
      <alignment horizontal="center" vertical="center"/>
      <protection/>
    </xf>
    <xf numFmtId="0" fontId="1" fillId="0" borderId="22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left" vertical="center" wrapText="1"/>
      <protection/>
    </xf>
    <xf numFmtId="0" fontId="1" fillId="0" borderId="10" xfId="19" applyFont="1" applyBorder="1" applyAlignment="1">
      <alignment horizontal="left" wrapText="1" indent="1"/>
      <protection/>
    </xf>
    <xf numFmtId="0" fontId="1" fillId="0" borderId="11" xfId="19" applyFont="1" applyBorder="1" applyAlignment="1">
      <alignment horizontal="left" wrapText="1" indent="1"/>
      <protection/>
    </xf>
    <xf numFmtId="49" fontId="1" fillId="2" borderId="5" xfId="19" applyNumberFormat="1" applyFont="1" applyFill="1" applyBorder="1" applyAlignment="1">
      <alignment horizontal="center" vertical="center"/>
      <protection/>
    </xf>
    <xf numFmtId="0" fontId="1" fillId="2" borderId="5" xfId="19" applyFont="1" applyFill="1" applyBorder="1" applyAlignment="1">
      <alignment horizontal="center" vertical="center"/>
      <protection/>
    </xf>
    <xf numFmtId="0" fontId="1" fillId="2" borderId="2" xfId="19" applyFont="1" applyFill="1" applyBorder="1" applyAlignment="1">
      <alignment horizontal="center" vertical="center"/>
      <protection/>
    </xf>
    <xf numFmtId="0" fontId="1" fillId="2" borderId="10" xfId="19" applyFont="1" applyFill="1" applyBorder="1" applyAlignment="1">
      <alignment horizontal="center" vertical="center"/>
      <protection/>
    </xf>
    <xf numFmtId="0" fontId="1" fillId="2" borderId="11" xfId="19" applyFont="1" applyFill="1" applyBorder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49" fontId="8" fillId="0" borderId="10" xfId="19" applyNumberFormat="1" applyFont="1" applyBorder="1" applyAlignment="1">
      <alignment horizontal="center" vertical="center"/>
      <protection/>
    </xf>
    <xf numFmtId="49" fontId="8" fillId="0" borderId="11" xfId="19" applyNumberFormat="1" applyFont="1" applyBorder="1" applyAlignment="1">
      <alignment horizontal="center" vertical="center"/>
      <protection/>
    </xf>
    <xf numFmtId="180" fontId="1" fillId="0" borderId="22" xfId="19" applyNumberFormat="1" applyFont="1" applyBorder="1" applyAlignment="1">
      <alignment horizontal="center" vertical="center"/>
      <protection/>
    </xf>
    <xf numFmtId="49" fontId="1" fillId="0" borderId="22" xfId="19" applyNumberFormat="1" applyFont="1" applyBorder="1" applyAlignment="1">
      <alignment horizontal="center" vertical="center"/>
      <protection/>
    </xf>
    <xf numFmtId="1" fontId="1" fillId="0" borderId="22" xfId="19" applyNumberFormat="1" applyFont="1" applyBorder="1" applyAlignment="1">
      <alignment horizontal="center" vertical="center"/>
      <protection/>
    </xf>
    <xf numFmtId="49" fontId="1" fillId="2" borderId="0" xfId="19" applyNumberFormat="1" applyFont="1" applyFill="1" applyBorder="1" applyAlignment="1">
      <alignment horizontal="center" vertical="center"/>
      <protection/>
    </xf>
    <xf numFmtId="0" fontId="1" fillId="2" borderId="0" xfId="19" applyFont="1" applyFill="1" applyBorder="1" applyAlignment="1">
      <alignment horizontal="center" vertical="center"/>
      <protection/>
    </xf>
    <xf numFmtId="0" fontId="1" fillId="0" borderId="22" xfId="19" applyFont="1" applyFill="1" applyBorder="1" applyAlignment="1">
      <alignment horizontal="center" vertical="center"/>
      <protection/>
    </xf>
    <xf numFmtId="49" fontId="1" fillId="0" borderId="2" xfId="19" applyNumberFormat="1" applyFont="1" applyBorder="1" applyAlignment="1">
      <alignment horizontal="center"/>
      <protection/>
    </xf>
    <xf numFmtId="49" fontId="1" fillId="0" borderId="10" xfId="19" applyNumberFormat="1" applyFont="1" applyBorder="1" applyAlignment="1">
      <alignment horizontal="center"/>
      <protection/>
    </xf>
    <xf numFmtId="49" fontId="1" fillId="0" borderId="11" xfId="19" applyNumberFormat="1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180" fontId="1" fillId="0" borderId="22" xfId="19" applyNumberFormat="1" applyFont="1" applyBorder="1" applyAlignment="1">
      <alignment horizontal="center"/>
      <protection/>
    </xf>
    <xf numFmtId="49" fontId="1" fillId="0" borderId="22" xfId="19" applyNumberFormat="1" applyFont="1" applyBorder="1" applyAlignment="1">
      <alignment horizontal="center"/>
      <protection/>
    </xf>
    <xf numFmtId="1" fontId="1" fillId="0" borderId="22" xfId="19" applyNumberFormat="1" applyFont="1" applyBorder="1" applyAlignment="1">
      <alignment horizontal="center"/>
      <protection/>
    </xf>
    <xf numFmtId="0" fontId="1" fillId="0" borderId="2" xfId="19" applyFont="1" applyBorder="1" applyAlignment="1">
      <alignment horizontal="left" wrapText="1"/>
      <protection/>
    </xf>
    <xf numFmtId="1" fontId="1" fillId="0" borderId="22" xfId="19" applyNumberFormat="1" applyFont="1" applyFill="1" applyBorder="1" applyAlignment="1">
      <alignment horizontal="center"/>
      <protection/>
    </xf>
    <xf numFmtId="2" fontId="1" fillId="0" borderId="22" xfId="19" applyNumberFormat="1" applyFont="1" applyBorder="1" applyAlignment="1">
      <alignment horizontal="center"/>
      <protection/>
    </xf>
    <xf numFmtId="181" fontId="1" fillId="0" borderId="22" xfId="19" applyNumberFormat="1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49" fontId="1" fillId="2" borderId="6" xfId="19" applyNumberFormat="1" applyFont="1" applyFill="1" applyBorder="1" applyAlignment="1">
      <alignment horizontal="center"/>
      <protection/>
    </xf>
    <xf numFmtId="49" fontId="1" fillId="2" borderId="23" xfId="19" applyNumberFormat="1" applyFont="1" applyFill="1" applyBorder="1" applyAlignment="1">
      <alignment horizontal="center"/>
      <protection/>
    </xf>
    <xf numFmtId="0" fontId="1" fillId="0" borderId="19" xfId="19" applyFont="1" applyBorder="1" applyAlignment="1">
      <alignment horizontal="center"/>
      <protection/>
    </xf>
    <xf numFmtId="0" fontId="1" fillId="2" borderId="24" xfId="19" applyFont="1" applyFill="1" applyBorder="1" applyAlignment="1">
      <alignment horizontal="center"/>
      <protection/>
    </xf>
    <xf numFmtId="0" fontId="1" fillId="2" borderId="6" xfId="19" applyFont="1" applyFill="1" applyBorder="1" applyAlignment="1">
      <alignment horizontal="center"/>
      <protection/>
    </xf>
    <xf numFmtId="0" fontId="1" fillId="2" borderId="25" xfId="19" applyFont="1" applyFill="1" applyBorder="1" applyAlignment="1">
      <alignment horizontal="center"/>
      <protection/>
    </xf>
    <xf numFmtId="49" fontId="1" fillId="0" borderId="3" xfId="19" applyNumberFormat="1" applyFont="1" applyBorder="1" applyAlignment="1">
      <alignment horizontal="center" vertical="center"/>
      <protection/>
    </xf>
    <xf numFmtId="49" fontId="1" fillId="0" borderId="14" xfId="19" applyNumberFormat="1" applyFont="1" applyBorder="1" applyAlignment="1">
      <alignment horizontal="center" vertical="center"/>
      <protection/>
    </xf>
    <xf numFmtId="49" fontId="1" fillId="0" borderId="15" xfId="19" applyNumberFormat="1" applyFont="1" applyBorder="1" applyAlignment="1">
      <alignment horizontal="center" vertical="center"/>
      <protection/>
    </xf>
    <xf numFmtId="0" fontId="1" fillId="0" borderId="3" xfId="19" applyFont="1" applyBorder="1" applyAlignment="1">
      <alignment horizontal="left" vertical="center" wrapText="1"/>
      <protection/>
    </xf>
    <xf numFmtId="0" fontId="1" fillId="0" borderId="14" xfId="19" applyFont="1" applyBorder="1" applyAlignment="1">
      <alignment horizontal="left" vertical="center" wrapText="1"/>
      <protection/>
    </xf>
    <xf numFmtId="0" fontId="1" fillId="0" borderId="15" xfId="19" applyFont="1" applyBorder="1" applyAlignment="1">
      <alignment horizontal="left" vertical="center" wrapText="1"/>
      <protection/>
    </xf>
    <xf numFmtId="49" fontId="1" fillId="2" borderId="26" xfId="19" applyNumberFormat="1" applyFont="1" applyFill="1" applyBorder="1" applyAlignment="1">
      <alignment horizontal="center" vertical="center"/>
      <protection/>
    </xf>
    <xf numFmtId="49" fontId="1" fillId="2" borderId="27" xfId="19" applyNumberFormat="1" applyFont="1" applyFill="1" applyBorder="1" applyAlignment="1">
      <alignment horizontal="center" vertical="center"/>
      <protection/>
    </xf>
    <xf numFmtId="0" fontId="1" fillId="2" borderId="14" xfId="19" applyFont="1" applyFill="1" applyBorder="1" applyAlignment="1">
      <alignment horizontal="center"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14" xfId="19" applyFont="1" applyBorder="1" applyAlignment="1">
      <alignment horizontal="center" vertical="center"/>
      <protection/>
    </xf>
    <xf numFmtId="0" fontId="1" fillId="0" borderId="15" xfId="19" applyFont="1" applyBorder="1" applyAlignment="1">
      <alignment horizontal="center" vertical="center"/>
      <protection/>
    </xf>
    <xf numFmtId="0" fontId="1" fillId="2" borderId="26" xfId="19" applyFont="1" applyFill="1" applyBorder="1" applyAlignment="1">
      <alignment horizontal="center" vertical="center"/>
      <protection/>
    </xf>
    <xf numFmtId="0" fontId="1" fillId="2" borderId="27" xfId="19" applyFont="1" applyFill="1" applyBorder="1" applyAlignment="1">
      <alignment horizontal="center" vertical="center"/>
      <protection/>
    </xf>
    <xf numFmtId="0" fontId="1" fillId="2" borderId="28" xfId="19" applyFont="1" applyFill="1" applyBorder="1" applyAlignment="1">
      <alignment horizontal="center" vertical="center"/>
      <protection/>
    </xf>
    <xf numFmtId="0" fontId="10" fillId="0" borderId="0" xfId="19" applyFont="1">
      <alignment/>
      <protection/>
    </xf>
    <xf numFmtId="0" fontId="8" fillId="0" borderId="0" xfId="19" applyFont="1">
      <alignment/>
      <protection/>
    </xf>
    <xf numFmtId="0" fontId="10" fillId="0" borderId="0" xfId="19" applyFont="1" applyAlignment="1">
      <alignment horizontal="justify"/>
      <protection/>
    </xf>
    <xf numFmtId="0" fontId="10" fillId="0" borderId="0" xfId="19" applyFont="1" applyAlignment="1">
      <alignment horizontal="left"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right"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horizontal="right"/>
      <protection/>
    </xf>
    <xf numFmtId="0" fontId="3" fillId="0" borderId="5" xfId="18" applyFont="1" applyBorder="1" applyAlignment="1">
      <alignment horizontal="center"/>
      <protection/>
    </xf>
    <xf numFmtId="49" fontId="3" fillId="0" borderId="5" xfId="18" applyNumberFormat="1" applyFont="1" applyBorder="1" applyAlignment="1">
      <alignment horizontal="left"/>
      <protection/>
    </xf>
    <xf numFmtId="0" fontId="1" fillId="0" borderId="6" xfId="18" applyFont="1" applyBorder="1" applyAlignment="1">
      <alignment horizontal="center" vertical="top"/>
      <protection/>
    </xf>
    <xf numFmtId="0" fontId="3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1" fillId="0" borderId="7" xfId="18" applyFont="1" applyBorder="1" applyAlignment="1">
      <alignment horizontal="center" vertical="center" wrapText="1"/>
      <protection/>
    </xf>
    <xf numFmtId="0" fontId="1" fillId="0" borderId="7" xfId="18" applyFont="1" applyBorder="1" applyAlignment="1">
      <alignment horizontal="center" vertical="top"/>
      <protection/>
    </xf>
    <xf numFmtId="49" fontId="1" fillId="0" borderId="4" xfId="18" applyNumberFormat="1" applyFont="1" applyBorder="1" applyAlignment="1">
      <alignment horizontal="center"/>
      <protection/>
    </xf>
    <xf numFmtId="49" fontId="1" fillId="0" borderId="16" xfId="18" applyNumberFormat="1" applyFont="1" applyBorder="1" applyAlignment="1">
      <alignment horizontal="center"/>
      <protection/>
    </xf>
    <xf numFmtId="49" fontId="1" fillId="0" borderId="17" xfId="18" applyNumberFormat="1" applyFont="1" applyBorder="1" applyAlignment="1">
      <alignment horizontal="center"/>
      <protection/>
    </xf>
    <xf numFmtId="0" fontId="1" fillId="0" borderId="4" xfId="18" applyFont="1" applyBorder="1" applyAlignment="1">
      <alignment horizontal="left" wrapText="1"/>
      <protection/>
    </xf>
    <xf numFmtId="0" fontId="1" fillId="0" borderId="16" xfId="18" applyFont="1" applyBorder="1" applyAlignment="1">
      <alignment horizontal="left" wrapText="1"/>
      <protection/>
    </xf>
    <xf numFmtId="0" fontId="1" fillId="0" borderId="17" xfId="18" applyFont="1" applyBorder="1" applyAlignment="1">
      <alignment horizontal="left" wrapText="1"/>
      <protection/>
    </xf>
    <xf numFmtId="4" fontId="1" fillId="2" borderId="0" xfId="18" applyNumberFormat="1" applyFont="1" applyFill="1" applyBorder="1" applyAlignment="1">
      <alignment horizontal="center"/>
      <protection/>
    </xf>
    <xf numFmtId="4" fontId="1" fillId="0" borderId="4" xfId="18" applyNumberFormat="1" applyFont="1" applyBorder="1" applyAlignment="1">
      <alignment horizontal="center"/>
      <protection/>
    </xf>
    <xf numFmtId="4" fontId="1" fillId="0" borderId="16" xfId="18" applyNumberFormat="1" applyFont="1" applyBorder="1" applyAlignment="1">
      <alignment horizontal="center"/>
      <protection/>
    </xf>
    <xf numFmtId="4" fontId="1" fillId="0" borderId="17" xfId="18" applyNumberFormat="1" applyFont="1" applyBorder="1" applyAlignment="1">
      <alignment horizontal="center"/>
      <protection/>
    </xf>
    <xf numFmtId="4" fontId="1" fillId="2" borderId="4" xfId="18" applyNumberFormat="1" applyFont="1" applyFill="1" applyBorder="1" applyAlignment="1">
      <alignment horizontal="center"/>
      <protection/>
    </xf>
    <xf numFmtId="4" fontId="1" fillId="2" borderId="16" xfId="18" applyNumberFormat="1" applyFont="1" applyFill="1" applyBorder="1" applyAlignment="1">
      <alignment horizontal="center"/>
      <protection/>
    </xf>
    <xf numFmtId="4" fontId="1" fillId="2" borderId="17" xfId="18" applyNumberFormat="1" applyFont="1" applyFill="1" applyBorder="1" applyAlignment="1">
      <alignment horizontal="center"/>
      <protection/>
    </xf>
    <xf numFmtId="0" fontId="1" fillId="0" borderId="0" xfId="18" applyFont="1" applyAlignment="1">
      <alignment/>
      <protection/>
    </xf>
    <xf numFmtId="49" fontId="1" fillId="0" borderId="2" xfId="18" applyNumberFormat="1" applyFont="1" applyBorder="1" applyAlignment="1">
      <alignment horizontal="center" vertical="center"/>
      <protection/>
    </xf>
    <xf numFmtId="49" fontId="1" fillId="0" borderId="10" xfId="18" applyNumberFormat="1" applyFont="1" applyBorder="1" applyAlignment="1">
      <alignment horizontal="center" vertical="center"/>
      <protection/>
    </xf>
    <xf numFmtId="49" fontId="1" fillId="0" borderId="11" xfId="18" applyNumberFormat="1" applyFont="1" applyBorder="1" applyAlignment="1">
      <alignment horizontal="center" vertical="center"/>
      <protection/>
    </xf>
    <xf numFmtId="0" fontId="1" fillId="0" borderId="2" xfId="18" applyFont="1" applyBorder="1" applyAlignment="1">
      <alignment horizontal="left" wrapText="1"/>
      <protection/>
    </xf>
    <xf numFmtId="0" fontId="1" fillId="0" borderId="10" xfId="18" applyFont="1" applyBorder="1" applyAlignment="1">
      <alignment horizontal="left" wrapText="1"/>
      <protection/>
    </xf>
    <xf numFmtId="0" fontId="1" fillId="0" borderId="11" xfId="18" applyFont="1" applyBorder="1" applyAlignment="1">
      <alignment horizontal="left" wrapText="1"/>
      <protection/>
    </xf>
    <xf numFmtId="4" fontId="1" fillId="2" borderId="0" xfId="18" applyNumberFormat="1" applyFont="1" applyFill="1" applyBorder="1" applyAlignment="1">
      <alignment horizontal="center" vertical="center"/>
      <protection/>
    </xf>
    <xf numFmtId="4" fontId="1" fillId="0" borderId="2" xfId="18" applyNumberFormat="1" applyFont="1" applyBorder="1" applyAlignment="1">
      <alignment horizontal="center" vertical="center"/>
      <protection/>
    </xf>
    <xf numFmtId="4" fontId="1" fillId="0" borderId="10" xfId="18" applyNumberFormat="1" applyFont="1" applyBorder="1" applyAlignment="1">
      <alignment horizontal="center" vertical="center"/>
      <protection/>
    </xf>
    <xf numFmtId="4" fontId="1" fillId="0" borderId="11" xfId="18" applyNumberFormat="1" applyFont="1" applyBorder="1" applyAlignment="1">
      <alignment horizontal="center" vertical="center"/>
      <protection/>
    </xf>
    <xf numFmtId="4" fontId="1" fillId="0" borderId="22" xfId="18" applyNumberFormat="1" applyFont="1" applyBorder="1" applyAlignment="1">
      <alignment horizontal="center" vertical="center"/>
      <protection/>
    </xf>
    <xf numFmtId="0" fontId="1" fillId="0" borderId="22" xfId="18" applyFont="1" applyBorder="1" applyAlignment="1">
      <alignment horizontal="center" vertical="center"/>
      <protection/>
    </xf>
    <xf numFmtId="3" fontId="1" fillId="0" borderId="2" xfId="18" applyNumberFormat="1" applyFont="1" applyBorder="1" applyAlignment="1">
      <alignment horizontal="center" vertical="center"/>
      <protection/>
    </xf>
    <xf numFmtId="3" fontId="1" fillId="0" borderId="10" xfId="18" applyNumberFormat="1" applyFont="1" applyBorder="1" applyAlignment="1">
      <alignment horizontal="center" vertical="center"/>
      <protection/>
    </xf>
    <xf numFmtId="3" fontId="1" fillId="0" borderId="11" xfId="18" applyNumberFormat="1" applyFont="1" applyBorder="1" applyAlignment="1">
      <alignment horizontal="center" vertical="center"/>
      <protection/>
    </xf>
    <xf numFmtId="0" fontId="1" fillId="0" borderId="2" xfId="18" applyFont="1" applyBorder="1" applyAlignment="1">
      <alignment horizontal="left" vertical="center" wrapText="1"/>
      <protection/>
    </xf>
    <xf numFmtId="0" fontId="1" fillId="0" borderId="10" xfId="18" applyFont="1" applyBorder="1" applyAlignment="1">
      <alignment horizontal="left" wrapText="1" indent="1"/>
      <protection/>
    </xf>
    <xf numFmtId="0" fontId="1" fillId="0" borderId="11" xfId="18" applyFont="1" applyBorder="1" applyAlignment="1">
      <alignment horizontal="left" wrapText="1" indent="1"/>
      <protection/>
    </xf>
    <xf numFmtId="4" fontId="1" fillId="2" borderId="5" xfId="18" applyNumberFormat="1" applyFont="1" applyFill="1" applyBorder="1" applyAlignment="1">
      <alignment horizontal="center" vertical="center"/>
      <protection/>
    </xf>
    <xf numFmtId="4" fontId="1" fillId="2" borderId="2" xfId="18" applyNumberFormat="1" applyFont="1" applyFill="1" applyBorder="1" applyAlignment="1">
      <alignment horizontal="center" vertical="center"/>
      <protection/>
    </xf>
    <xf numFmtId="4" fontId="1" fillId="2" borderId="10" xfId="18" applyNumberFormat="1" applyFont="1" applyFill="1" applyBorder="1" applyAlignment="1">
      <alignment horizontal="center" vertical="center"/>
      <protection/>
    </xf>
    <xf numFmtId="4" fontId="1" fillId="2" borderId="11" xfId="18" applyNumberFormat="1" applyFont="1" applyFill="1" applyBorder="1" applyAlignment="1">
      <alignment horizontal="center" vertical="center"/>
      <protection/>
    </xf>
    <xf numFmtId="0" fontId="14" fillId="0" borderId="10" xfId="18" applyFont="1" applyBorder="1" applyAlignment="1">
      <alignment horizontal="left"/>
      <protection/>
    </xf>
    <xf numFmtId="0" fontId="14" fillId="0" borderId="11" xfId="18" applyFont="1" applyBorder="1" applyAlignment="1">
      <alignment horizontal="left"/>
      <protection/>
    </xf>
    <xf numFmtId="4" fontId="1" fillId="2" borderId="5" xfId="18" applyNumberFormat="1" applyFont="1" applyFill="1" applyBorder="1" applyAlignment="1">
      <alignment horizontal="center" vertical="center"/>
      <protection/>
    </xf>
    <xf numFmtId="0" fontId="1" fillId="0" borderId="10" xfId="18" applyFont="1" applyBorder="1" applyAlignment="1">
      <alignment horizontal="left" vertical="center" wrapText="1"/>
      <protection/>
    </xf>
    <xf numFmtId="0" fontId="14" fillId="0" borderId="10" xfId="18" applyFont="1" applyBorder="1" applyAlignment="1">
      <alignment horizontal="left" vertical="center"/>
      <protection/>
    </xf>
    <xf numFmtId="0" fontId="14" fillId="0" borderId="11" xfId="18" applyFont="1" applyBorder="1" applyAlignment="1">
      <alignment horizontal="left" vertical="center"/>
      <protection/>
    </xf>
    <xf numFmtId="3" fontId="1" fillId="0" borderId="22" xfId="18" applyNumberFormat="1" applyFont="1" applyBorder="1" applyAlignment="1">
      <alignment horizontal="center" vertical="center"/>
      <protection/>
    </xf>
    <xf numFmtId="49" fontId="1" fillId="0" borderId="2" xfId="18" applyNumberFormat="1" applyFont="1" applyBorder="1" applyAlignment="1">
      <alignment horizontal="center"/>
      <protection/>
    </xf>
    <xf numFmtId="49" fontId="1" fillId="0" borderId="10" xfId="18" applyNumberFormat="1" applyFont="1" applyBorder="1" applyAlignment="1">
      <alignment horizontal="center"/>
      <protection/>
    </xf>
    <xf numFmtId="49" fontId="1" fillId="0" borderId="11" xfId="18" applyNumberFormat="1" applyFont="1" applyBorder="1" applyAlignment="1">
      <alignment horizontal="center"/>
      <protection/>
    </xf>
    <xf numFmtId="4" fontId="1" fillId="0" borderId="2" xfId="18" applyNumberFormat="1" applyFont="1" applyBorder="1" applyAlignment="1">
      <alignment horizontal="center"/>
      <protection/>
    </xf>
    <xf numFmtId="4" fontId="1" fillId="0" borderId="10" xfId="18" applyNumberFormat="1" applyFont="1" applyBorder="1" applyAlignment="1">
      <alignment horizontal="center"/>
      <protection/>
    </xf>
    <xf numFmtId="4" fontId="1" fillId="0" borderId="11" xfId="18" applyNumberFormat="1" applyFont="1" applyBorder="1" applyAlignment="1">
      <alignment horizontal="center"/>
      <protection/>
    </xf>
    <xf numFmtId="0" fontId="1" fillId="0" borderId="22" xfId="18" applyFont="1" applyBorder="1" applyAlignment="1">
      <alignment horizontal="center"/>
      <protection/>
    </xf>
    <xf numFmtId="0" fontId="1" fillId="0" borderId="2" xfId="18" applyNumberFormat="1" applyFont="1" applyBorder="1" applyAlignment="1">
      <alignment horizontal="center"/>
      <protection/>
    </xf>
    <xf numFmtId="0" fontId="1" fillId="0" borderId="10" xfId="18" applyNumberFormat="1" applyFont="1" applyBorder="1" applyAlignment="1">
      <alignment horizontal="center"/>
      <protection/>
    </xf>
    <xf numFmtId="0" fontId="1" fillId="0" borderId="11" xfId="18" applyNumberFormat="1" applyFont="1" applyBorder="1" applyAlignment="1">
      <alignment horizontal="center"/>
      <protection/>
    </xf>
    <xf numFmtId="4" fontId="1" fillId="0" borderId="22" xfId="18" applyNumberFormat="1" applyFont="1" applyBorder="1" applyAlignment="1">
      <alignment horizontal="center"/>
      <protection/>
    </xf>
    <xf numFmtId="3" fontId="1" fillId="0" borderId="2" xfId="18" applyNumberFormat="1" applyFont="1" applyBorder="1" applyAlignment="1">
      <alignment horizontal="center"/>
      <protection/>
    </xf>
    <xf numFmtId="3" fontId="1" fillId="0" borderId="10" xfId="18" applyNumberFormat="1" applyFont="1" applyBorder="1" applyAlignment="1">
      <alignment horizontal="center"/>
      <protection/>
    </xf>
    <xf numFmtId="3" fontId="1" fillId="0" borderId="11" xfId="18" applyNumberFormat="1" applyFont="1" applyBorder="1" applyAlignment="1">
      <alignment horizontal="center"/>
      <protection/>
    </xf>
    <xf numFmtId="4" fontId="1" fillId="2" borderId="6" xfId="18" applyNumberFormat="1" applyFont="1" applyFill="1" applyBorder="1" applyAlignment="1">
      <alignment horizontal="center"/>
      <protection/>
    </xf>
    <xf numFmtId="4" fontId="1" fillId="2" borderId="23" xfId="18" applyNumberFormat="1" applyFont="1" applyFill="1" applyBorder="1" applyAlignment="1">
      <alignment horizontal="center"/>
      <protection/>
    </xf>
    <xf numFmtId="4" fontId="1" fillId="0" borderId="19" xfId="18" applyNumberFormat="1" applyFont="1" applyBorder="1" applyAlignment="1">
      <alignment horizontal="center"/>
      <protection/>
    </xf>
    <xf numFmtId="4" fontId="1" fillId="2" borderId="24" xfId="18" applyNumberFormat="1" applyFont="1" applyFill="1" applyBorder="1" applyAlignment="1">
      <alignment horizontal="center"/>
      <protection/>
    </xf>
    <xf numFmtId="4" fontId="1" fillId="2" borderId="25" xfId="18" applyNumberFormat="1" applyFont="1" applyFill="1" applyBorder="1" applyAlignment="1">
      <alignment horizontal="center"/>
      <protection/>
    </xf>
    <xf numFmtId="0" fontId="1" fillId="0" borderId="11" xfId="18" applyFont="1" applyBorder="1" applyAlignment="1">
      <alignment horizontal="left" vertical="center" wrapText="1"/>
      <protection/>
    </xf>
    <xf numFmtId="4" fontId="1" fillId="2" borderId="1" xfId="18" applyNumberFormat="1" applyFont="1" applyFill="1" applyBorder="1" applyAlignment="1">
      <alignment horizontal="center" vertical="center"/>
      <protection/>
    </xf>
    <xf numFmtId="4" fontId="1" fillId="2" borderId="8" xfId="18" applyNumberFormat="1" applyFont="1" applyFill="1" applyBorder="1" applyAlignment="1">
      <alignment horizontal="center" vertical="center"/>
      <protection/>
    </xf>
    <xf numFmtId="49" fontId="1" fillId="0" borderId="1" xfId="18" applyNumberFormat="1" applyFont="1" applyBorder="1" applyAlignment="1">
      <alignment horizontal="center" vertical="center"/>
      <protection/>
    </xf>
    <xf numFmtId="49" fontId="1" fillId="0" borderId="5" xfId="18" applyNumberFormat="1" applyFont="1" applyBorder="1" applyAlignment="1">
      <alignment horizontal="center" vertical="center"/>
      <protection/>
    </xf>
    <xf numFmtId="49" fontId="1" fillId="0" borderId="8" xfId="18" applyNumberFormat="1" applyFont="1" applyBorder="1" applyAlignment="1">
      <alignment horizontal="center" vertical="center"/>
      <protection/>
    </xf>
    <xf numFmtId="0" fontId="1" fillId="0" borderId="1" xfId="18" applyFont="1" applyBorder="1" applyAlignment="1">
      <alignment horizontal="left" vertical="center" wrapText="1"/>
      <protection/>
    </xf>
    <xf numFmtId="0" fontId="1" fillId="0" borderId="5" xfId="18" applyFont="1" applyBorder="1" applyAlignment="1">
      <alignment horizontal="left" vertical="center" wrapText="1"/>
      <protection/>
    </xf>
    <xf numFmtId="0" fontId="1" fillId="0" borderId="8" xfId="18" applyFont="1" applyBorder="1" applyAlignment="1">
      <alignment horizontal="left" vertical="center" wrapText="1"/>
      <protection/>
    </xf>
    <xf numFmtId="4" fontId="1" fillId="0" borderId="1" xfId="18" applyNumberFormat="1" applyFont="1" applyBorder="1" applyAlignment="1">
      <alignment horizontal="center" vertical="center"/>
      <protection/>
    </xf>
    <xf numFmtId="4" fontId="1" fillId="0" borderId="5" xfId="18" applyNumberFormat="1" applyFont="1" applyBorder="1" applyAlignment="1">
      <alignment horizontal="center" vertical="center"/>
      <protection/>
    </xf>
    <xf numFmtId="4" fontId="1" fillId="0" borderId="8" xfId="18" applyNumberFormat="1" applyFont="1" applyBorder="1" applyAlignment="1">
      <alignment horizontal="center" vertical="center"/>
      <protection/>
    </xf>
    <xf numFmtId="0" fontId="1" fillId="0" borderId="26" xfId="18" applyFont="1" applyBorder="1" applyAlignment="1">
      <alignment horizontal="left" vertical="center" wrapText="1"/>
      <protection/>
    </xf>
    <xf numFmtId="0" fontId="1" fillId="0" borderId="27" xfId="18" applyFont="1" applyBorder="1" applyAlignment="1">
      <alignment horizontal="left" vertical="center" wrapText="1"/>
      <protection/>
    </xf>
    <xf numFmtId="0" fontId="1" fillId="0" borderId="28" xfId="18" applyFont="1" applyBorder="1" applyAlignment="1">
      <alignment horizontal="left" vertical="center" wrapText="1"/>
      <protection/>
    </xf>
    <xf numFmtId="4" fontId="1" fillId="2" borderId="26" xfId="18" applyNumberFormat="1" applyFont="1" applyFill="1" applyBorder="1" applyAlignment="1">
      <alignment horizontal="center" vertical="center"/>
      <protection/>
    </xf>
    <xf numFmtId="4" fontId="1" fillId="2" borderId="27" xfId="18" applyNumberFormat="1" applyFont="1" applyFill="1" applyBorder="1" applyAlignment="1">
      <alignment horizontal="center" vertical="center"/>
      <protection/>
    </xf>
    <xf numFmtId="4" fontId="1" fillId="0" borderId="26" xfId="18" applyNumberFormat="1" applyFont="1" applyBorder="1" applyAlignment="1">
      <alignment horizontal="center" vertical="center"/>
      <protection/>
    </xf>
    <xf numFmtId="4" fontId="1" fillId="0" borderId="27" xfId="18" applyNumberFormat="1" applyFont="1" applyBorder="1" applyAlignment="1">
      <alignment horizontal="center" vertical="center"/>
      <protection/>
    </xf>
    <xf numFmtId="4" fontId="1" fillId="0" borderId="28" xfId="18" applyNumberFormat="1" applyFont="1" applyBorder="1" applyAlignment="1">
      <alignment horizontal="center" vertical="center"/>
      <protection/>
    </xf>
    <xf numFmtId="4" fontId="1" fillId="2" borderId="28" xfId="18" applyNumberFormat="1" applyFont="1" applyFill="1" applyBorder="1" applyAlignment="1">
      <alignment horizontal="center" vertical="center"/>
      <protection/>
    </xf>
    <xf numFmtId="0" fontId="8" fillId="0" borderId="0" xfId="18" applyFont="1">
      <alignment/>
      <protection/>
    </xf>
    <xf numFmtId="0" fontId="8" fillId="0" borderId="0" xfId="18" applyFont="1" applyAlignment="1">
      <alignment horizontal="justify"/>
      <protection/>
    </xf>
    <xf numFmtId="0" fontId="8" fillId="0" borderId="0" xfId="18" applyFont="1" applyAlignment="1">
      <alignment horizontal="left"/>
      <protection/>
    </xf>
    <xf numFmtId="0" fontId="1" fillId="0" borderId="2" xfId="19" applyNumberFormat="1" applyFont="1" applyFill="1" applyBorder="1" applyAlignment="1">
      <alignment horizontal="left" vertical="center" wrapText="1"/>
      <protection/>
    </xf>
    <xf numFmtId="0" fontId="1" fillId="0" borderId="10" xfId="19" applyNumberFormat="1" applyFont="1" applyFill="1" applyBorder="1" applyAlignment="1">
      <alignment horizontal="left" vertical="center" wrapText="1"/>
      <protection/>
    </xf>
    <xf numFmtId="0" fontId="1" fillId="0" borderId="11" xfId="19" applyNumberFormat="1" applyFont="1" applyFill="1" applyBorder="1" applyAlignment="1">
      <alignment horizontal="left" vertical="center" wrapText="1"/>
      <protection/>
    </xf>
    <xf numFmtId="0" fontId="17" fillId="0" borderId="10" xfId="19" applyFont="1" applyBorder="1" applyAlignment="1">
      <alignment horizontal="left" wrapText="1"/>
      <protection/>
    </xf>
    <xf numFmtId="0" fontId="17" fillId="0" borderId="11" xfId="19" applyFont="1" applyBorder="1" applyAlignment="1">
      <alignment horizontal="left" wrapText="1"/>
      <protection/>
    </xf>
    <xf numFmtId="0" fontId="17" fillId="0" borderId="11" xfId="19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Информация об инвестиционных программах ЗАО Фирма УГС на 2012 год ПКВ амортизация" xfId="18"/>
    <cellStyle name="Обычный_Информация об инвестиционных программах ЗАО Фирма Уралгазсервис на 2012 г. спецнадбавка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6"/>
  <sheetViews>
    <sheetView workbookViewId="0" topLeftCell="A55">
      <selection activeCell="BB62" sqref="BB62"/>
    </sheetView>
  </sheetViews>
  <sheetFormatPr defaultColWidth="9.140625" defaultRowHeight="12.75"/>
  <cols>
    <col min="1" max="88" width="0.85546875" style="3" customWidth="1"/>
    <col min="89" max="89" width="2.00390625" style="3" customWidth="1"/>
    <col min="90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3" t="s">
        <v>4</v>
      </c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</row>
    <row r="6" spans="74:123" s="1" customFormat="1" ht="13.5" customHeight="1">
      <c r="BV6" s="14" t="s">
        <v>5</v>
      </c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55" s="4" customFormat="1" ht="15.75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</row>
    <row r="8" ht="12.75" customHeight="1" thickBot="1"/>
    <row r="9" spans="1:155" ht="50.25" customHeight="1" thickBot="1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 t="s">
        <v>8</v>
      </c>
      <c r="BC9" s="16"/>
      <c r="BD9" s="16"/>
      <c r="BE9" s="16"/>
      <c r="BF9" s="16"/>
      <c r="BG9" s="16"/>
      <c r="BH9" s="16"/>
      <c r="BI9" s="16"/>
      <c r="BJ9" s="16"/>
      <c r="BK9" s="16"/>
      <c r="BL9" s="16" t="s">
        <v>9</v>
      </c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 t="s">
        <v>10</v>
      </c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 t="s">
        <v>11</v>
      </c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 t="s">
        <v>12</v>
      </c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</row>
    <row r="10" spans="1:155" ht="12.75" customHeight="1" thickBot="1">
      <c r="A10" s="17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>
        <v>2</v>
      </c>
      <c r="BC10" s="17"/>
      <c r="BD10" s="17"/>
      <c r="BE10" s="17"/>
      <c r="BF10" s="17"/>
      <c r="BG10" s="17"/>
      <c r="BH10" s="17"/>
      <c r="BI10" s="17"/>
      <c r="BJ10" s="17"/>
      <c r="BK10" s="17"/>
      <c r="BL10" s="17">
        <v>3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>
        <v>4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>
        <v>5</v>
      </c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33">
        <v>6</v>
      </c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</row>
    <row r="11" spans="1:155" ht="12.75" customHeight="1">
      <c r="A11" s="2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3"/>
      <c r="BB11" s="24" t="s">
        <v>14</v>
      </c>
      <c r="BC11" s="25"/>
      <c r="BD11" s="25"/>
      <c r="BE11" s="25"/>
      <c r="BF11" s="25"/>
      <c r="BG11" s="25"/>
      <c r="BH11" s="25"/>
      <c r="BI11" s="25"/>
      <c r="BJ11" s="25"/>
      <c r="BK11" s="26"/>
      <c r="BL11" s="27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9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2"/>
      <c r="DH11" s="34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6"/>
      <c r="ED11" s="37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9"/>
    </row>
    <row r="12" spans="1:155" ht="12.75" customHeight="1">
      <c r="A12" s="43" t="s">
        <v>15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5"/>
      <c r="BB12" s="46" t="s">
        <v>16</v>
      </c>
      <c r="BC12" s="47"/>
      <c r="BD12" s="47"/>
      <c r="BE12" s="47"/>
      <c r="BF12" s="47"/>
      <c r="BG12" s="47"/>
      <c r="BH12" s="47"/>
      <c r="BI12" s="47"/>
      <c r="BJ12" s="47"/>
      <c r="BK12" s="48"/>
      <c r="BL12" s="55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7"/>
      <c r="CL12" s="58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60"/>
      <c r="DH12" s="18">
        <f>DH13+DH14</f>
        <v>176.6</v>
      </c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20"/>
      <c r="ED12" s="18">
        <f>ED13+ED14</f>
        <v>176.6</v>
      </c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20"/>
    </row>
    <row r="13" spans="1:155" ht="24" customHeight="1">
      <c r="A13" s="49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1"/>
      <c r="BB13" s="46" t="s">
        <v>18</v>
      </c>
      <c r="BC13" s="47"/>
      <c r="BD13" s="47"/>
      <c r="BE13" s="47"/>
      <c r="BF13" s="47"/>
      <c r="BG13" s="47"/>
      <c r="BH13" s="47"/>
      <c r="BI13" s="47"/>
      <c r="BJ13" s="47"/>
      <c r="BK13" s="48"/>
      <c r="BL13" s="52" t="s">
        <v>121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4"/>
      <c r="CL13" s="46" t="s">
        <v>124</v>
      </c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8"/>
      <c r="DH13" s="40">
        <v>142.16</v>
      </c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2"/>
      <c r="ED13" s="40">
        <v>142.16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2"/>
    </row>
    <row r="14" spans="1:155" ht="79.5" customHeight="1">
      <c r="A14" s="49" t="s">
        <v>19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1"/>
      <c r="BB14" s="46" t="s">
        <v>20</v>
      </c>
      <c r="BC14" s="47"/>
      <c r="BD14" s="47"/>
      <c r="BE14" s="47"/>
      <c r="BF14" s="47"/>
      <c r="BG14" s="47"/>
      <c r="BH14" s="47"/>
      <c r="BI14" s="47"/>
      <c r="BJ14" s="47"/>
      <c r="BK14" s="48"/>
      <c r="BL14" s="52" t="s">
        <v>122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4"/>
      <c r="CL14" s="46" t="s">
        <v>124</v>
      </c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8"/>
      <c r="DH14" s="40">
        <v>34.44</v>
      </c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40">
        <v>34.44</v>
      </c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2"/>
    </row>
    <row r="15" spans="1:155" s="5" customFormat="1" ht="21" customHeight="1">
      <c r="A15" s="43" t="s">
        <v>21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5"/>
      <c r="BB15" s="46" t="s">
        <v>22</v>
      </c>
      <c r="BC15" s="47"/>
      <c r="BD15" s="47"/>
      <c r="BE15" s="47"/>
      <c r="BF15" s="47"/>
      <c r="BG15" s="47"/>
      <c r="BH15" s="47"/>
      <c r="BI15" s="47"/>
      <c r="BJ15" s="47"/>
      <c r="BK15" s="48"/>
      <c r="BL15" s="61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3"/>
      <c r="CL15" s="64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6"/>
      <c r="DH15" s="67">
        <f>DH16+DH17</f>
        <v>199.35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9"/>
      <c r="ED15" s="67">
        <f>ED16+ED17</f>
        <v>199.35</v>
      </c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9"/>
    </row>
    <row r="16" spans="1:155" ht="27" customHeight="1">
      <c r="A16" s="49" t="s">
        <v>17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1"/>
      <c r="BB16" s="46" t="s">
        <v>23</v>
      </c>
      <c r="BC16" s="47"/>
      <c r="BD16" s="47"/>
      <c r="BE16" s="47"/>
      <c r="BF16" s="47"/>
      <c r="BG16" s="47"/>
      <c r="BH16" s="47"/>
      <c r="BI16" s="47"/>
      <c r="BJ16" s="47"/>
      <c r="BK16" s="48"/>
      <c r="BL16" s="52" t="s">
        <v>121</v>
      </c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4"/>
      <c r="CL16" s="46" t="s">
        <v>124</v>
      </c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8"/>
      <c r="DH16" s="40">
        <v>164.91</v>
      </c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2"/>
      <c r="ED16" s="40">
        <v>164.91</v>
      </c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2"/>
    </row>
    <row r="17" spans="1:155" ht="75" customHeight="1">
      <c r="A17" s="49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1"/>
      <c r="BB17" s="46" t="s">
        <v>24</v>
      </c>
      <c r="BC17" s="47"/>
      <c r="BD17" s="47"/>
      <c r="BE17" s="47"/>
      <c r="BF17" s="47"/>
      <c r="BG17" s="47"/>
      <c r="BH17" s="47"/>
      <c r="BI17" s="47"/>
      <c r="BJ17" s="47"/>
      <c r="BK17" s="48"/>
      <c r="BL17" s="52" t="s">
        <v>122</v>
      </c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4"/>
      <c r="CL17" s="46" t="s">
        <v>124</v>
      </c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8"/>
      <c r="DH17" s="40">
        <v>34.44</v>
      </c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2"/>
      <c r="ED17" s="40">
        <v>34.44</v>
      </c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2"/>
    </row>
    <row r="18" spans="1:155" s="5" customFormat="1" ht="13.5" customHeight="1">
      <c r="A18" s="43" t="s">
        <v>25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5"/>
      <c r="BB18" s="46" t="s">
        <v>26</v>
      </c>
      <c r="BC18" s="47"/>
      <c r="BD18" s="47"/>
      <c r="BE18" s="47"/>
      <c r="BF18" s="47"/>
      <c r="BG18" s="47"/>
      <c r="BH18" s="47"/>
      <c r="BI18" s="47"/>
      <c r="BJ18" s="47"/>
      <c r="BK18" s="48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3"/>
      <c r="CL18" s="64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6"/>
      <c r="DH18" s="67">
        <f>DH19+DH20</f>
        <v>282.73</v>
      </c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9"/>
      <c r="ED18" s="67">
        <f>ED19+ED20</f>
        <v>282.73</v>
      </c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9"/>
    </row>
    <row r="19" spans="1:155" ht="24.75" customHeight="1">
      <c r="A19" s="49" t="s">
        <v>17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1"/>
      <c r="BB19" s="46" t="s">
        <v>27</v>
      </c>
      <c r="BC19" s="47"/>
      <c r="BD19" s="47"/>
      <c r="BE19" s="47"/>
      <c r="BF19" s="47"/>
      <c r="BG19" s="47"/>
      <c r="BH19" s="47"/>
      <c r="BI19" s="47"/>
      <c r="BJ19" s="47"/>
      <c r="BK19" s="48"/>
      <c r="BL19" s="52" t="s">
        <v>121</v>
      </c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4"/>
      <c r="CL19" s="46" t="s">
        <v>124</v>
      </c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8"/>
      <c r="DH19" s="40">
        <v>248.29</v>
      </c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2"/>
      <c r="ED19" s="40">
        <v>248.29</v>
      </c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2"/>
    </row>
    <row r="20" spans="1:155" ht="79.5" customHeight="1">
      <c r="A20" s="49" t="s">
        <v>19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1"/>
      <c r="BB20" s="46" t="s">
        <v>28</v>
      </c>
      <c r="BC20" s="47"/>
      <c r="BD20" s="47"/>
      <c r="BE20" s="47"/>
      <c r="BF20" s="47"/>
      <c r="BG20" s="47"/>
      <c r="BH20" s="47"/>
      <c r="BI20" s="47"/>
      <c r="BJ20" s="47"/>
      <c r="BK20" s="48"/>
      <c r="BL20" s="52" t="s">
        <v>122</v>
      </c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4"/>
      <c r="CL20" s="46" t="s">
        <v>124</v>
      </c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8"/>
      <c r="DH20" s="40">
        <v>34.44</v>
      </c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40">
        <v>34.44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2"/>
    </row>
    <row r="21" spans="1:155" s="5" customFormat="1" ht="30" customHeight="1">
      <c r="A21" s="70" t="s">
        <v>29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2"/>
      <c r="BB21" s="46" t="s">
        <v>30</v>
      </c>
      <c r="BC21" s="47"/>
      <c r="BD21" s="47"/>
      <c r="BE21" s="47"/>
      <c r="BF21" s="47"/>
      <c r="BG21" s="47"/>
      <c r="BH21" s="47"/>
      <c r="BI21" s="47"/>
      <c r="BJ21" s="47"/>
      <c r="BK21" s="48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3"/>
      <c r="CL21" s="64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6"/>
      <c r="DH21" s="67">
        <f>DH22+DH23</f>
        <v>282.73</v>
      </c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9"/>
      <c r="ED21" s="67">
        <f>ED22+ED23</f>
        <v>282.73</v>
      </c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9"/>
    </row>
    <row r="22" spans="1:155" ht="27" customHeight="1">
      <c r="A22" s="73" t="s">
        <v>17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5"/>
      <c r="BB22" s="46" t="s">
        <v>31</v>
      </c>
      <c r="BC22" s="47"/>
      <c r="BD22" s="47"/>
      <c r="BE22" s="47"/>
      <c r="BF22" s="47"/>
      <c r="BG22" s="47"/>
      <c r="BH22" s="47"/>
      <c r="BI22" s="47"/>
      <c r="BJ22" s="47"/>
      <c r="BK22" s="48"/>
      <c r="BL22" s="52" t="s">
        <v>121</v>
      </c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4"/>
      <c r="CL22" s="46" t="s">
        <v>124</v>
      </c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8"/>
      <c r="DH22" s="40">
        <v>248.29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40">
        <v>248.29</v>
      </c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2"/>
    </row>
    <row r="23" spans="1:155" ht="91.5" customHeight="1">
      <c r="A23" s="73" t="s">
        <v>19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5"/>
      <c r="BB23" s="46" t="s">
        <v>32</v>
      </c>
      <c r="BC23" s="47"/>
      <c r="BD23" s="47"/>
      <c r="BE23" s="47"/>
      <c r="BF23" s="47"/>
      <c r="BG23" s="47"/>
      <c r="BH23" s="47"/>
      <c r="BI23" s="47"/>
      <c r="BJ23" s="47"/>
      <c r="BK23" s="48"/>
      <c r="BL23" s="52" t="s">
        <v>122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4"/>
      <c r="CL23" s="46" t="s">
        <v>124</v>
      </c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8"/>
      <c r="DH23" s="40">
        <v>34.44</v>
      </c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40">
        <v>34.44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2"/>
    </row>
    <row r="24" spans="1:155" s="5" customFormat="1" ht="18.75" customHeight="1">
      <c r="A24" s="43" t="s">
        <v>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46" t="s">
        <v>34</v>
      </c>
      <c r="BC24" s="47"/>
      <c r="BD24" s="47"/>
      <c r="BE24" s="47"/>
      <c r="BF24" s="47"/>
      <c r="BG24" s="47"/>
      <c r="BH24" s="47"/>
      <c r="BI24" s="47"/>
      <c r="BJ24" s="47"/>
      <c r="BK24" s="48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3"/>
      <c r="CL24" s="64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6"/>
      <c r="DH24" s="67">
        <f>DH25+DH26</f>
        <v>408.7</v>
      </c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9"/>
      <c r="ED24" s="67">
        <f>ED25+ED26</f>
        <v>408.7</v>
      </c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9"/>
    </row>
    <row r="25" spans="1:155" ht="24.75" customHeight="1">
      <c r="A25" s="49" t="s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1"/>
      <c r="BB25" s="46" t="s">
        <v>35</v>
      </c>
      <c r="BC25" s="47"/>
      <c r="BD25" s="47"/>
      <c r="BE25" s="47"/>
      <c r="BF25" s="47"/>
      <c r="BG25" s="47"/>
      <c r="BH25" s="47"/>
      <c r="BI25" s="47"/>
      <c r="BJ25" s="47"/>
      <c r="BK25" s="48"/>
      <c r="BL25" s="52" t="s">
        <v>121</v>
      </c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4"/>
      <c r="CL25" s="46" t="s">
        <v>124</v>
      </c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8"/>
      <c r="DH25" s="40">
        <v>374.26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2"/>
      <c r="ED25" s="40">
        <v>374.26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2"/>
    </row>
    <row r="26" spans="1:155" ht="84.75" customHeight="1">
      <c r="A26" s="49" t="s">
        <v>19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1"/>
      <c r="BB26" s="46" t="s">
        <v>36</v>
      </c>
      <c r="BC26" s="47"/>
      <c r="BD26" s="47"/>
      <c r="BE26" s="47"/>
      <c r="BF26" s="47"/>
      <c r="BG26" s="47"/>
      <c r="BH26" s="47"/>
      <c r="BI26" s="47"/>
      <c r="BJ26" s="47"/>
      <c r="BK26" s="48"/>
      <c r="BL26" s="52" t="s">
        <v>122</v>
      </c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4"/>
      <c r="CL26" s="46" t="s">
        <v>124</v>
      </c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8"/>
      <c r="DH26" s="40">
        <v>34.44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40">
        <v>34.44</v>
      </c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2"/>
    </row>
    <row r="27" spans="1:155" s="5" customFormat="1" ht="27" customHeight="1">
      <c r="A27" s="70" t="s">
        <v>37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2"/>
      <c r="BB27" s="46" t="s">
        <v>38</v>
      </c>
      <c r="BC27" s="47"/>
      <c r="BD27" s="47"/>
      <c r="BE27" s="47"/>
      <c r="BF27" s="47"/>
      <c r="BG27" s="47"/>
      <c r="BH27" s="47"/>
      <c r="BI27" s="47"/>
      <c r="BJ27" s="47"/>
      <c r="BK27" s="48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3"/>
      <c r="CL27" s="64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6"/>
      <c r="DH27" s="67">
        <f>DH28+DH29</f>
        <v>329.85</v>
      </c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9"/>
      <c r="ED27" s="67">
        <f>ED28+ED29</f>
        <v>329.85</v>
      </c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9"/>
    </row>
    <row r="28" spans="1:155" ht="27" customHeight="1">
      <c r="A28" s="73" t="s">
        <v>17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5"/>
      <c r="BB28" s="46" t="s">
        <v>39</v>
      </c>
      <c r="BC28" s="47"/>
      <c r="BD28" s="47"/>
      <c r="BE28" s="47"/>
      <c r="BF28" s="47"/>
      <c r="BG28" s="47"/>
      <c r="BH28" s="47"/>
      <c r="BI28" s="47"/>
      <c r="BJ28" s="47"/>
      <c r="BK28" s="48"/>
      <c r="BL28" s="52" t="s">
        <v>121</v>
      </c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4"/>
      <c r="CL28" s="46" t="s">
        <v>124</v>
      </c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8"/>
      <c r="DH28" s="40">
        <v>295.41</v>
      </c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2"/>
      <c r="ED28" s="40">
        <v>295.41</v>
      </c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2"/>
    </row>
    <row r="29" spans="1:155" ht="87" customHeight="1">
      <c r="A29" s="73" t="s">
        <v>19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5"/>
      <c r="BB29" s="46" t="s">
        <v>40</v>
      </c>
      <c r="BC29" s="47"/>
      <c r="BD29" s="47"/>
      <c r="BE29" s="47"/>
      <c r="BF29" s="47"/>
      <c r="BG29" s="47"/>
      <c r="BH29" s="47"/>
      <c r="BI29" s="47"/>
      <c r="BJ29" s="47"/>
      <c r="BK29" s="48"/>
      <c r="BL29" s="52" t="s">
        <v>122</v>
      </c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4"/>
      <c r="CL29" s="46" t="s">
        <v>124</v>
      </c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8"/>
      <c r="DH29" s="40">
        <v>34.44</v>
      </c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2"/>
      <c r="ED29" s="40">
        <v>34.44</v>
      </c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2"/>
    </row>
    <row r="30" spans="1:155" s="5" customFormat="1" ht="42" customHeight="1">
      <c r="A30" s="70" t="s">
        <v>41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2"/>
      <c r="BB30" s="46" t="s">
        <v>42</v>
      </c>
      <c r="BC30" s="47"/>
      <c r="BD30" s="47"/>
      <c r="BE30" s="47"/>
      <c r="BF30" s="47"/>
      <c r="BG30" s="47"/>
      <c r="BH30" s="47"/>
      <c r="BI30" s="47"/>
      <c r="BJ30" s="47"/>
      <c r="BK30" s="48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3"/>
      <c r="CL30" s="64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6"/>
      <c r="DH30" s="67">
        <f>DH31+DH32</f>
        <v>390.95</v>
      </c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9"/>
      <c r="ED30" s="67">
        <f>ED31+ED32</f>
        <v>390.95</v>
      </c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9"/>
    </row>
    <row r="31" spans="1:155" ht="24" customHeight="1">
      <c r="A31" s="73" t="s">
        <v>17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5"/>
      <c r="BB31" s="46" t="s">
        <v>43</v>
      </c>
      <c r="BC31" s="47"/>
      <c r="BD31" s="47"/>
      <c r="BE31" s="47"/>
      <c r="BF31" s="47"/>
      <c r="BG31" s="47"/>
      <c r="BH31" s="47"/>
      <c r="BI31" s="47"/>
      <c r="BJ31" s="47"/>
      <c r="BK31" s="48"/>
      <c r="BL31" s="52" t="s">
        <v>121</v>
      </c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4"/>
      <c r="CL31" s="46" t="s">
        <v>124</v>
      </c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8"/>
      <c r="DH31" s="40">
        <v>356.51</v>
      </c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40">
        <v>356.51</v>
      </c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2"/>
    </row>
    <row r="32" spans="1:155" ht="93" customHeight="1">
      <c r="A32" s="73" t="s">
        <v>19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5"/>
      <c r="BB32" s="46" t="s">
        <v>44</v>
      </c>
      <c r="BC32" s="47"/>
      <c r="BD32" s="47"/>
      <c r="BE32" s="47"/>
      <c r="BF32" s="47"/>
      <c r="BG32" s="47"/>
      <c r="BH32" s="47"/>
      <c r="BI32" s="47"/>
      <c r="BJ32" s="47"/>
      <c r="BK32" s="48"/>
      <c r="BL32" s="52" t="s">
        <v>122</v>
      </c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4"/>
      <c r="CL32" s="46" t="s">
        <v>124</v>
      </c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8"/>
      <c r="DH32" s="40">
        <v>34.44</v>
      </c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2"/>
      <c r="ED32" s="40">
        <v>34.44</v>
      </c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2"/>
    </row>
    <row r="33" spans="1:155" s="5" customFormat="1" ht="18" customHeight="1">
      <c r="A33" s="43" t="s">
        <v>45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5"/>
      <c r="BB33" s="46" t="s">
        <v>46</v>
      </c>
      <c r="BC33" s="47"/>
      <c r="BD33" s="47"/>
      <c r="BE33" s="47"/>
      <c r="BF33" s="47"/>
      <c r="BG33" s="47"/>
      <c r="BH33" s="47"/>
      <c r="BI33" s="47"/>
      <c r="BJ33" s="47"/>
      <c r="BK33" s="48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3"/>
      <c r="CL33" s="64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6"/>
      <c r="DH33" s="67">
        <f>DH34+DH35</f>
        <v>423.21</v>
      </c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9"/>
      <c r="ED33" s="67">
        <f>ED34+ED35</f>
        <v>423.21</v>
      </c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9"/>
    </row>
    <row r="34" spans="1:155" ht="26.25" customHeight="1">
      <c r="A34" s="49" t="s">
        <v>17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1"/>
      <c r="BB34" s="46" t="s">
        <v>47</v>
      </c>
      <c r="BC34" s="47"/>
      <c r="BD34" s="47"/>
      <c r="BE34" s="47"/>
      <c r="BF34" s="47"/>
      <c r="BG34" s="47"/>
      <c r="BH34" s="47"/>
      <c r="BI34" s="47"/>
      <c r="BJ34" s="47"/>
      <c r="BK34" s="48"/>
      <c r="BL34" s="52" t="s">
        <v>121</v>
      </c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4"/>
      <c r="CL34" s="46" t="s">
        <v>124</v>
      </c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8"/>
      <c r="DH34" s="40">
        <v>388.77</v>
      </c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2"/>
      <c r="ED34" s="40">
        <v>388.77</v>
      </c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2"/>
    </row>
    <row r="35" spans="1:155" ht="86.25" customHeight="1">
      <c r="A35" s="49" t="s">
        <v>19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1"/>
      <c r="BB35" s="46" t="s">
        <v>48</v>
      </c>
      <c r="BC35" s="47"/>
      <c r="BD35" s="47"/>
      <c r="BE35" s="47"/>
      <c r="BF35" s="47"/>
      <c r="BG35" s="47"/>
      <c r="BH35" s="47"/>
      <c r="BI35" s="47"/>
      <c r="BJ35" s="47"/>
      <c r="BK35" s="48"/>
      <c r="BL35" s="52" t="s">
        <v>122</v>
      </c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4"/>
      <c r="CL35" s="46" t="s">
        <v>124</v>
      </c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8"/>
      <c r="DH35" s="40">
        <v>34.44</v>
      </c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2"/>
      <c r="ED35" s="40">
        <v>34.44</v>
      </c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2"/>
    </row>
    <row r="36" spans="1:155" s="5" customFormat="1" ht="25.5" customHeight="1">
      <c r="A36" s="70" t="s">
        <v>37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2"/>
      <c r="BB36" s="46" t="s">
        <v>49</v>
      </c>
      <c r="BC36" s="47"/>
      <c r="BD36" s="47"/>
      <c r="BE36" s="47"/>
      <c r="BF36" s="47"/>
      <c r="BG36" s="47"/>
      <c r="BH36" s="47"/>
      <c r="BI36" s="47"/>
      <c r="BJ36" s="47"/>
      <c r="BK36" s="48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3"/>
      <c r="CL36" s="64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6"/>
      <c r="DH36" s="67">
        <f>DH37+DH38</f>
        <v>329.85</v>
      </c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9"/>
      <c r="ED36" s="67">
        <f>ED37+ED38</f>
        <v>329.85</v>
      </c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9"/>
    </row>
    <row r="37" spans="1:155" ht="25.5" customHeight="1">
      <c r="A37" s="73" t="s">
        <v>17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5"/>
      <c r="BB37" s="46" t="s">
        <v>50</v>
      </c>
      <c r="BC37" s="47"/>
      <c r="BD37" s="47"/>
      <c r="BE37" s="47"/>
      <c r="BF37" s="47"/>
      <c r="BG37" s="47"/>
      <c r="BH37" s="47"/>
      <c r="BI37" s="47"/>
      <c r="BJ37" s="47"/>
      <c r="BK37" s="48"/>
      <c r="BL37" s="52" t="s">
        <v>121</v>
      </c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4"/>
      <c r="CL37" s="46" t="s">
        <v>124</v>
      </c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8"/>
      <c r="DH37" s="40">
        <v>295.41</v>
      </c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2"/>
      <c r="ED37" s="40">
        <v>295.41</v>
      </c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2"/>
    </row>
    <row r="38" spans="1:155" ht="90" customHeight="1">
      <c r="A38" s="73" t="s">
        <v>19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5"/>
      <c r="BB38" s="46" t="s">
        <v>51</v>
      </c>
      <c r="BC38" s="47"/>
      <c r="BD38" s="47"/>
      <c r="BE38" s="47"/>
      <c r="BF38" s="47"/>
      <c r="BG38" s="47"/>
      <c r="BH38" s="47"/>
      <c r="BI38" s="47"/>
      <c r="BJ38" s="47"/>
      <c r="BK38" s="48"/>
      <c r="BL38" s="52" t="s">
        <v>122</v>
      </c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4"/>
      <c r="CL38" s="46" t="s">
        <v>124</v>
      </c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8"/>
      <c r="DH38" s="40">
        <v>34.44</v>
      </c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2"/>
      <c r="ED38" s="40">
        <v>34.44</v>
      </c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2"/>
    </row>
    <row r="39" spans="1:155" s="5" customFormat="1" ht="40.5" customHeight="1">
      <c r="A39" s="70" t="s">
        <v>41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2"/>
      <c r="BB39" s="46" t="s">
        <v>52</v>
      </c>
      <c r="BC39" s="47"/>
      <c r="BD39" s="47"/>
      <c r="BE39" s="47"/>
      <c r="BF39" s="47"/>
      <c r="BG39" s="47"/>
      <c r="BH39" s="47"/>
      <c r="BI39" s="47"/>
      <c r="BJ39" s="47"/>
      <c r="BK39" s="48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3"/>
      <c r="CL39" s="64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6"/>
      <c r="DH39" s="67">
        <f>DH40+DH41</f>
        <v>390.95</v>
      </c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9"/>
      <c r="ED39" s="67">
        <f>ED40+ED41</f>
        <v>390.95</v>
      </c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9"/>
    </row>
    <row r="40" spans="1:155" ht="24" customHeight="1">
      <c r="A40" s="73" t="s">
        <v>17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5"/>
      <c r="BB40" s="46" t="s">
        <v>53</v>
      </c>
      <c r="BC40" s="47"/>
      <c r="BD40" s="47"/>
      <c r="BE40" s="47"/>
      <c r="BF40" s="47"/>
      <c r="BG40" s="47"/>
      <c r="BH40" s="47"/>
      <c r="BI40" s="47"/>
      <c r="BJ40" s="47"/>
      <c r="BK40" s="48"/>
      <c r="BL40" s="52" t="s">
        <v>121</v>
      </c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4"/>
      <c r="CL40" s="46" t="s">
        <v>124</v>
      </c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8"/>
      <c r="DH40" s="40">
        <v>356.51</v>
      </c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2"/>
      <c r="ED40" s="40">
        <v>356.51</v>
      </c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2"/>
    </row>
    <row r="41" spans="1:155" ht="91.5" customHeight="1">
      <c r="A41" s="73" t="s">
        <v>19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5"/>
      <c r="BB41" s="46" t="s">
        <v>54</v>
      </c>
      <c r="BC41" s="47"/>
      <c r="BD41" s="47"/>
      <c r="BE41" s="47"/>
      <c r="BF41" s="47"/>
      <c r="BG41" s="47"/>
      <c r="BH41" s="47"/>
      <c r="BI41" s="47"/>
      <c r="BJ41" s="47"/>
      <c r="BK41" s="48"/>
      <c r="BL41" s="52" t="s">
        <v>122</v>
      </c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4"/>
      <c r="CL41" s="46" t="s">
        <v>124</v>
      </c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8"/>
      <c r="DH41" s="40">
        <v>34.44</v>
      </c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2"/>
      <c r="ED41" s="40">
        <v>34.44</v>
      </c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2"/>
    </row>
    <row r="42" spans="1:155" s="5" customFormat="1" ht="22.5" customHeight="1">
      <c r="A42" s="43" t="s">
        <v>55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5"/>
      <c r="BB42" s="46" t="s">
        <v>56</v>
      </c>
      <c r="BC42" s="47"/>
      <c r="BD42" s="47"/>
      <c r="BE42" s="47"/>
      <c r="BF42" s="47"/>
      <c r="BG42" s="47"/>
      <c r="BH42" s="47"/>
      <c r="BI42" s="47"/>
      <c r="BJ42" s="47"/>
      <c r="BK42" s="48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3"/>
      <c r="CL42" s="64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6"/>
      <c r="DH42" s="67">
        <f>DH43+DH44</f>
        <v>437.71999999999997</v>
      </c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9"/>
      <c r="ED42" s="67">
        <f>ED43+ED44</f>
        <v>437.71999999999997</v>
      </c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9"/>
    </row>
    <row r="43" spans="1:155" ht="27" customHeight="1">
      <c r="A43" s="49" t="s">
        <v>17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1"/>
      <c r="BB43" s="46" t="s">
        <v>57</v>
      </c>
      <c r="BC43" s="47"/>
      <c r="BD43" s="47"/>
      <c r="BE43" s="47"/>
      <c r="BF43" s="47"/>
      <c r="BG43" s="47"/>
      <c r="BH43" s="47"/>
      <c r="BI43" s="47"/>
      <c r="BJ43" s="47"/>
      <c r="BK43" s="48"/>
      <c r="BL43" s="52" t="s">
        <v>121</v>
      </c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4"/>
      <c r="CL43" s="46" t="s">
        <v>124</v>
      </c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8"/>
      <c r="DH43" s="40">
        <v>403.28</v>
      </c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2"/>
      <c r="ED43" s="40">
        <v>403.28</v>
      </c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2"/>
    </row>
    <row r="44" spans="1:155" ht="78.75" customHeight="1">
      <c r="A44" s="49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1"/>
      <c r="BB44" s="46" t="s">
        <v>58</v>
      </c>
      <c r="BC44" s="47"/>
      <c r="BD44" s="47"/>
      <c r="BE44" s="47"/>
      <c r="BF44" s="47"/>
      <c r="BG44" s="47"/>
      <c r="BH44" s="47"/>
      <c r="BI44" s="47"/>
      <c r="BJ44" s="47"/>
      <c r="BK44" s="48"/>
      <c r="BL44" s="52" t="s">
        <v>122</v>
      </c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4"/>
      <c r="CL44" s="46" t="s">
        <v>124</v>
      </c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8"/>
      <c r="DH44" s="40">
        <v>34.44</v>
      </c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2"/>
      <c r="ED44" s="40">
        <v>34.44</v>
      </c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2"/>
    </row>
    <row r="45" spans="1:155" s="5" customFormat="1" ht="27" customHeight="1">
      <c r="A45" s="70" t="s">
        <v>37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2"/>
      <c r="BB45" s="46" t="s">
        <v>59</v>
      </c>
      <c r="BC45" s="47"/>
      <c r="BD45" s="47"/>
      <c r="BE45" s="47"/>
      <c r="BF45" s="47"/>
      <c r="BG45" s="47"/>
      <c r="BH45" s="47"/>
      <c r="BI45" s="47"/>
      <c r="BJ45" s="47"/>
      <c r="BK45" s="48"/>
      <c r="BL45" s="61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3"/>
      <c r="CL45" s="64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6"/>
      <c r="DH45" s="67">
        <f>DH46+DH47</f>
        <v>437.71999999999997</v>
      </c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9"/>
      <c r="ED45" s="67">
        <f>ED46+ED47</f>
        <v>437.71999999999997</v>
      </c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9"/>
    </row>
    <row r="46" spans="1:155" ht="26.25" customHeight="1">
      <c r="A46" s="73" t="s">
        <v>17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5"/>
      <c r="BB46" s="46" t="s">
        <v>60</v>
      </c>
      <c r="BC46" s="47"/>
      <c r="BD46" s="47"/>
      <c r="BE46" s="47"/>
      <c r="BF46" s="47"/>
      <c r="BG46" s="47"/>
      <c r="BH46" s="47"/>
      <c r="BI46" s="47"/>
      <c r="BJ46" s="47"/>
      <c r="BK46" s="48"/>
      <c r="BL46" s="52" t="s">
        <v>121</v>
      </c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4"/>
      <c r="CL46" s="46" t="s">
        <v>124</v>
      </c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8"/>
      <c r="DH46" s="40">
        <v>403.28</v>
      </c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2"/>
      <c r="ED46" s="40">
        <v>403.28</v>
      </c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2"/>
    </row>
    <row r="47" spans="1:155" ht="88.5" customHeight="1">
      <c r="A47" s="73" t="s">
        <v>19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5"/>
      <c r="BB47" s="46" t="s">
        <v>61</v>
      </c>
      <c r="BC47" s="47"/>
      <c r="BD47" s="47"/>
      <c r="BE47" s="47"/>
      <c r="BF47" s="47"/>
      <c r="BG47" s="47"/>
      <c r="BH47" s="47"/>
      <c r="BI47" s="47"/>
      <c r="BJ47" s="47"/>
      <c r="BK47" s="48"/>
      <c r="BL47" s="52" t="s">
        <v>122</v>
      </c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4"/>
      <c r="CL47" s="46" t="s">
        <v>124</v>
      </c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8"/>
      <c r="DH47" s="40">
        <v>34.44</v>
      </c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2"/>
      <c r="ED47" s="40">
        <v>34.44</v>
      </c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2"/>
    </row>
    <row r="48" spans="1:155" s="5" customFormat="1" ht="42" customHeight="1">
      <c r="A48" s="70" t="s">
        <v>41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2"/>
      <c r="BB48" s="46" t="s">
        <v>62</v>
      </c>
      <c r="BC48" s="47"/>
      <c r="BD48" s="47"/>
      <c r="BE48" s="47"/>
      <c r="BF48" s="47"/>
      <c r="BG48" s="47"/>
      <c r="BH48" s="47"/>
      <c r="BI48" s="47"/>
      <c r="BJ48" s="47"/>
      <c r="BK48" s="48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3"/>
      <c r="CL48" s="64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6"/>
      <c r="DH48" s="67">
        <f>DH49+DH50</f>
        <v>437.71999999999997</v>
      </c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9"/>
      <c r="ED48" s="67">
        <f>ED49+ED50</f>
        <v>437.71999999999997</v>
      </c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9"/>
    </row>
    <row r="49" spans="1:155" ht="27.75" customHeight="1">
      <c r="A49" s="73" t="s">
        <v>17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5"/>
      <c r="BB49" s="46" t="s">
        <v>63</v>
      </c>
      <c r="BC49" s="47"/>
      <c r="BD49" s="47"/>
      <c r="BE49" s="47"/>
      <c r="BF49" s="47"/>
      <c r="BG49" s="47"/>
      <c r="BH49" s="47"/>
      <c r="BI49" s="47"/>
      <c r="BJ49" s="47"/>
      <c r="BK49" s="48"/>
      <c r="BL49" s="52" t="s">
        <v>121</v>
      </c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4"/>
      <c r="CL49" s="46" t="s">
        <v>124</v>
      </c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8"/>
      <c r="DH49" s="40">
        <v>403.28</v>
      </c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2"/>
      <c r="ED49" s="40">
        <v>403.28</v>
      </c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2"/>
    </row>
    <row r="50" spans="1:155" ht="93.75" customHeight="1">
      <c r="A50" s="73" t="s">
        <v>19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5"/>
      <c r="BB50" s="46" t="s">
        <v>64</v>
      </c>
      <c r="BC50" s="47"/>
      <c r="BD50" s="47"/>
      <c r="BE50" s="47"/>
      <c r="BF50" s="47"/>
      <c r="BG50" s="47"/>
      <c r="BH50" s="47"/>
      <c r="BI50" s="47"/>
      <c r="BJ50" s="47"/>
      <c r="BK50" s="48"/>
      <c r="BL50" s="52" t="s">
        <v>122</v>
      </c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4"/>
      <c r="CL50" s="46" t="s">
        <v>124</v>
      </c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8"/>
      <c r="DH50" s="40">
        <v>34.44</v>
      </c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2"/>
      <c r="ED50" s="40">
        <v>34.44</v>
      </c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2"/>
    </row>
    <row r="51" spans="1:155" s="5" customFormat="1" ht="18.75" customHeight="1">
      <c r="A51" s="43" t="s">
        <v>65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5"/>
      <c r="BB51" s="46" t="s">
        <v>66</v>
      </c>
      <c r="BC51" s="47"/>
      <c r="BD51" s="47"/>
      <c r="BE51" s="47"/>
      <c r="BF51" s="47"/>
      <c r="BG51" s="47"/>
      <c r="BH51" s="47"/>
      <c r="BI51" s="47"/>
      <c r="BJ51" s="47"/>
      <c r="BK51" s="48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3"/>
      <c r="CL51" s="64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6"/>
      <c r="DH51" s="67">
        <f>DH52+DH53</f>
        <v>440.62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9"/>
      <c r="ED51" s="67">
        <f>ED52+ED53</f>
        <v>440.62</v>
      </c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9"/>
    </row>
    <row r="52" spans="1:155" ht="29.25" customHeight="1">
      <c r="A52" s="49" t="s">
        <v>17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1"/>
      <c r="BB52" s="46" t="s">
        <v>67</v>
      </c>
      <c r="BC52" s="47"/>
      <c r="BD52" s="47"/>
      <c r="BE52" s="47"/>
      <c r="BF52" s="47"/>
      <c r="BG52" s="47"/>
      <c r="BH52" s="47"/>
      <c r="BI52" s="47"/>
      <c r="BJ52" s="47"/>
      <c r="BK52" s="48"/>
      <c r="BL52" s="52" t="s">
        <v>121</v>
      </c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4"/>
      <c r="CL52" s="46" t="s">
        <v>124</v>
      </c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8"/>
      <c r="DH52" s="40">
        <v>406.18</v>
      </c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2"/>
      <c r="ED52" s="40">
        <v>406.18</v>
      </c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2"/>
    </row>
    <row r="53" spans="1:155" ht="75.75" customHeight="1">
      <c r="A53" s="49" t="s">
        <v>19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1"/>
      <c r="BB53" s="46" t="s">
        <v>68</v>
      </c>
      <c r="BC53" s="47"/>
      <c r="BD53" s="47"/>
      <c r="BE53" s="47"/>
      <c r="BF53" s="47"/>
      <c r="BG53" s="47"/>
      <c r="BH53" s="47"/>
      <c r="BI53" s="47"/>
      <c r="BJ53" s="47"/>
      <c r="BK53" s="48"/>
      <c r="BL53" s="52" t="s">
        <v>122</v>
      </c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4"/>
      <c r="CL53" s="46" t="s">
        <v>124</v>
      </c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8"/>
      <c r="DH53" s="40">
        <v>34.44</v>
      </c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2"/>
      <c r="ED53" s="40">
        <v>34.44</v>
      </c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2"/>
    </row>
    <row r="54" spans="1:155" s="5" customFormat="1" ht="40.5" customHeight="1">
      <c r="A54" s="70" t="s">
        <v>37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2"/>
      <c r="BB54" s="46" t="s">
        <v>69</v>
      </c>
      <c r="BC54" s="47"/>
      <c r="BD54" s="47"/>
      <c r="BE54" s="47"/>
      <c r="BF54" s="47"/>
      <c r="BG54" s="47"/>
      <c r="BH54" s="47"/>
      <c r="BI54" s="47"/>
      <c r="BJ54" s="47"/>
      <c r="BK54" s="48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3"/>
      <c r="CL54" s="64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6"/>
      <c r="DH54" s="67">
        <f>DH55+DH56</f>
        <v>440.62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9"/>
      <c r="ED54" s="67">
        <f>ED55+ED56</f>
        <v>440.62</v>
      </c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9"/>
    </row>
    <row r="55" spans="1:155" ht="27" customHeight="1">
      <c r="A55" s="73" t="s">
        <v>17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5"/>
      <c r="BB55" s="46" t="s">
        <v>70</v>
      </c>
      <c r="BC55" s="47"/>
      <c r="BD55" s="47"/>
      <c r="BE55" s="47"/>
      <c r="BF55" s="47"/>
      <c r="BG55" s="47"/>
      <c r="BH55" s="47"/>
      <c r="BI55" s="47"/>
      <c r="BJ55" s="47"/>
      <c r="BK55" s="48"/>
      <c r="BL55" s="52" t="s">
        <v>121</v>
      </c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4"/>
      <c r="CL55" s="46" t="s">
        <v>124</v>
      </c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8"/>
      <c r="DH55" s="40">
        <v>406.18</v>
      </c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2"/>
      <c r="ED55" s="40">
        <v>406.18</v>
      </c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2"/>
    </row>
    <row r="56" spans="1:155" ht="94.5" customHeight="1">
      <c r="A56" s="73" t="s">
        <v>19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5"/>
      <c r="BB56" s="46" t="s">
        <v>71</v>
      </c>
      <c r="BC56" s="47"/>
      <c r="BD56" s="47"/>
      <c r="BE56" s="47"/>
      <c r="BF56" s="47"/>
      <c r="BG56" s="47"/>
      <c r="BH56" s="47"/>
      <c r="BI56" s="47"/>
      <c r="BJ56" s="47"/>
      <c r="BK56" s="48"/>
      <c r="BL56" s="52" t="s">
        <v>122</v>
      </c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4"/>
      <c r="CL56" s="46" t="s">
        <v>124</v>
      </c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8"/>
      <c r="DH56" s="40">
        <v>34.44</v>
      </c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2"/>
      <c r="ED56" s="40">
        <v>34.44</v>
      </c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2"/>
    </row>
    <row r="57" spans="1:155" s="5" customFormat="1" ht="44.25" customHeight="1">
      <c r="A57" s="70" t="s">
        <v>41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2"/>
      <c r="BB57" s="46" t="s">
        <v>72</v>
      </c>
      <c r="BC57" s="47"/>
      <c r="BD57" s="47"/>
      <c r="BE57" s="47"/>
      <c r="BF57" s="47"/>
      <c r="BG57" s="47"/>
      <c r="BH57" s="47"/>
      <c r="BI57" s="47"/>
      <c r="BJ57" s="47"/>
      <c r="BK57" s="48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3"/>
      <c r="CL57" s="64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6"/>
      <c r="DH57" s="67">
        <f>DH58+DH59</f>
        <v>440.62</v>
      </c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9"/>
      <c r="ED57" s="67">
        <f>ED58+ED59</f>
        <v>440.62</v>
      </c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9"/>
    </row>
    <row r="58" spans="1:155" ht="36.75" customHeight="1">
      <c r="A58" s="73" t="s">
        <v>73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5"/>
      <c r="BB58" s="46" t="s">
        <v>74</v>
      </c>
      <c r="BC58" s="47"/>
      <c r="BD58" s="47"/>
      <c r="BE58" s="47"/>
      <c r="BF58" s="47"/>
      <c r="BG58" s="47"/>
      <c r="BH58" s="47"/>
      <c r="BI58" s="47"/>
      <c r="BJ58" s="47"/>
      <c r="BK58" s="48"/>
      <c r="BL58" s="52" t="s">
        <v>121</v>
      </c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4"/>
      <c r="CL58" s="46" t="s">
        <v>124</v>
      </c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8"/>
      <c r="DH58" s="40">
        <v>406.18</v>
      </c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2"/>
      <c r="ED58" s="40">
        <v>406.18</v>
      </c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2"/>
    </row>
    <row r="59" spans="1:155" ht="87" customHeight="1">
      <c r="A59" s="73" t="s">
        <v>19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5"/>
      <c r="BB59" s="46" t="s">
        <v>75</v>
      </c>
      <c r="BC59" s="47"/>
      <c r="BD59" s="47"/>
      <c r="BE59" s="47"/>
      <c r="BF59" s="47"/>
      <c r="BG59" s="47"/>
      <c r="BH59" s="47"/>
      <c r="BI59" s="47"/>
      <c r="BJ59" s="47"/>
      <c r="BK59" s="48"/>
      <c r="BL59" s="52" t="s">
        <v>122</v>
      </c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4"/>
      <c r="CL59" s="46" t="s">
        <v>124</v>
      </c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8"/>
      <c r="DH59" s="40">
        <v>34.44</v>
      </c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2"/>
      <c r="ED59" s="40">
        <v>34.44</v>
      </c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2"/>
    </row>
    <row r="60" spans="1:155" s="5" customFormat="1" ht="27" customHeight="1">
      <c r="A60" s="43" t="s">
        <v>76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5"/>
      <c r="BB60" s="46" t="s">
        <v>77</v>
      </c>
      <c r="BC60" s="47"/>
      <c r="BD60" s="47"/>
      <c r="BE60" s="47"/>
      <c r="BF60" s="47"/>
      <c r="BG60" s="47"/>
      <c r="BH60" s="47"/>
      <c r="BI60" s="47"/>
      <c r="BJ60" s="47"/>
      <c r="BK60" s="48"/>
      <c r="BL60" s="52" t="s">
        <v>121</v>
      </c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4"/>
      <c r="CL60" s="46" t="s">
        <v>125</v>
      </c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8"/>
      <c r="DH60" s="67">
        <v>400.08</v>
      </c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9"/>
      <c r="ED60" s="67">
        <v>400.08</v>
      </c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9"/>
    </row>
    <row r="61" spans="1:155" s="5" customFormat="1" ht="27" customHeight="1">
      <c r="A61" s="43" t="s">
        <v>79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5"/>
      <c r="BB61" s="46" t="s">
        <v>78</v>
      </c>
      <c r="BC61" s="47"/>
      <c r="BD61" s="47"/>
      <c r="BE61" s="47"/>
      <c r="BF61" s="47"/>
      <c r="BG61" s="47"/>
      <c r="BH61" s="47"/>
      <c r="BI61" s="47"/>
      <c r="BJ61" s="47"/>
      <c r="BK61" s="48"/>
      <c r="BL61" s="52" t="s">
        <v>121</v>
      </c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4"/>
      <c r="CL61" s="46" t="s">
        <v>124</v>
      </c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8"/>
      <c r="DH61" s="67">
        <v>6.69</v>
      </c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9"/>
      <c r="ED61" s="67">
        <v>6.69</v>
      </c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9"/>
    </row>
    <row r="62" ht="16.5" customHeight="1"/>
    <row r="63" s="1" customFormat="1" ht="12">
      <c r="A63" s="6" t="s">
        <v>80</v>
      </c>
    </row>
    <row r="64" spans="1:155" s="1" customFormat="1" ht="27" customHeight="1">
      <c r="A64" s="77" t="s">
        <v>123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</row>
    <row r="65" spans="1:155" s="1" customFormat="1" ht="13.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</row>
    <row r="66" spans="1:155" s="1" customFormat="1" ht="27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</row>
    <row r="67" ht="3" customHeight="1"/>
  </sheetData>
  <mergeCells count="324">
    <mergeCell ref="A66:EY66"/>
    <mergeCell ref="DH61:EC61"/>
    <mergeCell ref="ED61:EY61"/>
    <mergeCell ref="A64:EY64"/>
    <mergeCell ref="A65:EY65"/>
    <mergeCell ref="A61:BA61"/>
    <mergeCell ref="BB61:BK61"/>
    <mergeCell ref="BL61:CK61"/>
    <mergeCell ref="CL61:DG61"/>
    <mergeCell ref="DH60:EC60"/>
    <mergeCell ref="ED60:EY60"/>
    <mergeCell ref="A60:BA60"/>
    <mergeCell ref="BB60:BK60"/>
    <mergeCell ref="BL60:CK60"/>
    <mergeCell ref="CL60:DG60"/>
    <mergeCell ref="DH58:EC58"/>
    <mergeCell ref="ED58:EY58"/>
    <mergeCell ref="DH59:EC59"/>
    <mergeCell ref="ED59:EY59"/>
    <mergeCell ref="A59:BA59"/>
    <mergeCell ref="BB59:BK59"/>
    <mergeCell ref="BL59:CK59"/>
    <mergeCell ref="CL59:DG59"/>
    <mergeCell ref="A58:BA58"/>
    <mergeCell ref="BB58:BK58"/>
    <mergeCell ref="BL58:CK58"/>
    <mergeCell ref="CL58:DG58"/>
    <mergeCell ref="DH57:EC57"/>
    <mergeCell ref="ED57:EY57"/>
    <mergeCell ref="A56:BA56"/>
    <mergeCell ref="BB56:BK56"/>
    <mergeCell ref="A57:BA57"/>
    <mergeCell ref="BB57:BK57"/>
    <mergeCell ref="BL57:CK57"/>
    <mergeCell ref="CL57:DG57"/>
    <mergeCell ref="BL56:CK56"/>
    <mergeCell ref="CL56:DG56"/>
    <mergeCell ref="DH54:EC54"/>
    <mergeCell ref="ED54:EY54"/>
    <mergeCell ref="DH55:EC55"/>
    <mergeCell ref="ED55:EY55"/>
    <mergeCell ref="DH56:EC56"/>
    <mergeCell ref="ED56:EY56"/>
    <mergeCell ref="A55:BA55"/>
    <mergeCell ref="BB55:BK55"/>
    <mergeCell ref="BL55:CK55"/>
    <mergeCell ref="CL55:DG55"/>
    <mergeCell ref="A54:BA54"/>
    <mergeCell ref="BB54:BK54"/>
    <mergeCell ref="BL54:CK54"/>
    <mergeCell ref="CL54:DG54"/>
    <mergeCell ref="DH53:EC53"/>
    <mergeCell ref="ED53:EY53"/>
    <mergeCell ref="A52:BA52"/>
    <mergeCell ref="BB52:BK52"/>
    <mergeCell ref="A53:BA53"/>
    <mergeCell ref="BB53:BK53"/>
    <mergeCell ref="BL53:CK53"/>
    <mergeCell ref="CL53:DG53"/>
    <mergeCell ref="BL52:CK52"/>
    <mergeCell ref="CL52:DG52"/>
    <mergeCell ref="DH50:EC50"/>
    <mergeCell ref="ED50:EY50"/>
    <mergeCell ref="DH51:EC51"/>
    <mergeCell ref="ED51:EY51"/>
    <mergeCell ref="DH52:EC52"/>
    <mergeCell ref="ED52:EY52"/>
    <mergeCell ref="A51:BA51"/>
    <mergeCell ref="BB51:BK51"/>
    <mergeCell ref="BL51:CK51"/>
    <mergeCell ref="CL51:DG51"/>
    <mergeCell ref="A50:BA50"/>
    <mergeCell ref="BB50:BK50"/>
    <mergeCell ref="BL50:CK50"/>
    <mergeCell ref="CL50:DG50"/>
    <mergeCell ref="DH49:EC49"/>
    <mergeCell ref="ED49:EY49"/>
    <mergeCell ref="A48:BA48"/>
    <mergeCell ref="BB48:BK48"/>
    <mergeCell ref="A49:BA49"/>
    <mergeCell ref="BB49:BK49"/>
    <mergeCell ref="BL49:CK49"/>
    <mergeCell ref="CL49:DG49"/>
    <mergeCell ref="BL48:CK48"/>
    <mergeCell ref="CL48:DG48"/>
    <mergeCell ref="DH46:EC46"/>
    <mergeCell ref="ED46:EY46"/>
    <mergeCell ref="DH47:EC47"/>
    <mergeCell ref="ED47:EY47"/>
    <mergeCell ref="DH48:EC48"/>
    <mergeCell ref="ED48:EY48"/>
    <mergeCell ref="A47:BA47"/>
    <mergeCell ref="BB47:BK47"/>
    <mergeCell ref="BL47:CK47"/>
    <mergeCell ref="CL47:DG47"/>
    <mergeCell ref="A46:BA46"/>
    <mergeCell ref="BB46:BK46"/>
    <mergeCell ref="BL46:CK46"/>
    <mergeCell ref="CL46:DG46"/>
    <mergeCell ref="DH45:EC45"/>
    <mergeCell ref="ED45:EY45"/>
    <mergeCell ref="A44:BA44"/>
    <mergeCell ref="BB44:BK44"/>
    <mergeCell ref="A45:BA45"/>
    <mergeCell ref="BB45:BK45"/>
    <mergeCell ref="BL45:CK45"/>
    <mergeCell ref="CL45:DG45"/>
    <mergeCell ref="BL44:CK44"/>
    <mergeCell ref="CL44:DG44"/>
    <mergeCell ref="DH42:EC42"/>
    <mergeCell ref="ED42:EY42"/>
    <mergeCell ref="DH43:EC43"/>
    <mergeCell ref="ED43:EY43"/>
    <mergeCell ref="DH44:EC44"/>
    <mergeCell ref="ED44:EY44"/>
    <mergeCell ref="A43:BA43"/>
    <mergeCell ref="BB43:BK43"/>
    <mergeCell ref="BL43:CK43"/>
    <mergeCell ref="CL43:DG43"/>
    <mergeCell ref="A42:BA42"/>
    <mergeCell ref="BB42:BK42"/>
    <mergeCell ref="BL42:CK42"/>
    <mergeCell ref="CL42:DG42"/>
    <mergeCell ref="DH41:EC41"/>
    <mergeCell ref="ED41:EY41"/>
    <mergeCell ref="A40:BA40"/>
    <mergeCell ref="BB40:BK40"/>
    <mergeCell ref="A41:BA41"/>
    <mergeCell ref="BB41:BK41"/>
    <mergeCell ref="BL41:CK41"/>
    <mergeCell ref="CL41:DG41"/>
    <mergeCell ref="BL40:CK40"/>
    <mergeCell ref="CL40:DG40"/>
    <mergeCell ref="DH38:EC38"/>
    <mergeCell ref="ED38:EY38"/>
    <mergeCell ref="DH39:EC39"/>
    <mergeCell ref="ED39:EY39"/>
    <mergeCell ref="DH40:EC40"/>
    <mergeCell ref="ED40:EY40"/>
    <mergeCell ref="A39:BA39"/>
    <mergeCell ref="BB39:BK39"/>
    <mergeCell ref="BL39:CK39"/>
    <mergeCell ref="CL39:DG39"/>
    <mergeCell ref="A38:BA38"/>
    <mergeCell ref="BB38:BK38"/>
    <mergeCell ref="BL38:CK38"/>
    <mergeCell ref="CL38:DG38"/>
    <mergeCell ref="DH37:EC37"/>
    <mergeCell ref="ED37:EY37"/>
    <mergeCell ref="A36:BA36"/>
    <mergeCell ref="BB36:BK36"/>
    <mergeCell ref="A37:BA37"/>
    <mergeCell ref="BB37:BK37"/>
    <mergeCell ref="BL37:CK37"/>
    <mergeCell ref="CL37:DG37"/>
    <mergeCell ref="BL36:CK36"/>
    <mergeCell ref="CL36:DG36"/>
    <mergeCell ref="DH34:EC34"/>
    <mergeCell ref="ED34:EY34"/>
    <mergeCell ref="DH35:EC35"/>
    <mergeCell ref="ED35:EY35"/>
    <mergeCell ref="DH36:EC36"/>
    <mergeCell ref="ED36:EY36"/>
    <mergeCell ref="A35:BA35"/>
    <mergeCell ref="BB35:BK35"/>
    <mergeCell ref="BL35:CK35"/>
    <mergeCell ref="CL35:DG35"/>
    <mergeCell ref="A34:BA34"/>
    <mergeCell ref="BB34:BK34"/>
    <mergeCell ref="BL34:CK34"/>
    <mergeCell ref="CL34:DG34"/>
    <mergeCell ref="DH33:EC33"/>
    <mergeCell ref="ED33:EY33"/>
    <mergeCell ref="A32:BA32"/>
    <mergeCell ref="BB32:BK32"/>
    <mergeCell ref="A33:BA33"/>
    <mergeCell ref="BB33:BK33"/>
    <mergeCell ref="BL33:CK33"/>
    <mergeCell ref="CL33:DG33"/>
    <mergeCell ref="BL32:CK32"/>
    <mergeCell ref="CL32:DG32"/>
    <mergeCell ref="DH30:EC30"/>
    <mergeCell ref="ED30:EY30"/>
    <mergeCell ref="DH31:EC31"/>
    <mergeCell ref="ED31:EY31"/>
    <mergeCell ref="DH32:EC32"/>
    <mergeCell ref="ED32:EY32"/>
    <mergeCell ref="A31:BA31"/>
    <mergeCell ref="BB31:BK31"/>
    <mergeCell ref="BL31:CK31"/>
    <mergeCell ref="CL31:DG31"/>
    <mergeCell ref="A30:BA30"/>
    <mergeCell ref="BB30:BK30"/>
    <mergeCell ref="BL30:CK30"/>
    <mergeCell ref="CL30:DG30"/>
    <mergeCell ref="DH29:EC29"/>
    <mergeCell ref="ED29:EY29"/>
    <mergeCell ref="A28:BA28"/>
    <mergeCell ref="BB28:BK28"/>
    <mergeCell ref="A29:BA29"/>
    <mergeCell ref="BB29:BK29"/>
    <mergeCell ref="BL29:CK29"/>
    <mergeCell ref="CL29:DG29"/>
    <mergeCell ref="BL28:CK28"/>
    <mergeCell ref="CL28:DG28"/>
    <mergeCell ref="DH26:EC26"/>
    <mergeCell ref="ED26:EY26"/>
    <mergeCell ref="DH27:EC27"/>
    <mergeCell ref="ED27:EY27"/>
    <mergeCell ref="DH28:EC28"/>
    <mergeCell ref="ED28:EY28"/>
    <mergeCell ref="A27:BA27"/>
    <mergeCell ref="BB27:BK27"/>
    <mergeCell ref="BL27:CK27"/>
    <mergeCell ref="CL27:DG27"/>
    <mergeCell ref="A26:BA26"/>
    <mergeCell ref="BB26:BK26"/>
    <mergeCell ref="BL26:CK26"/>
    <mergeCell ref="CL26:DG26"/>
    <mergeCell ref="DH25:EC25"/>
    <mergeCell ref="ED25:EY25"/>
    <mergeCell ref="A24:BA24"/>
    <mergeCell ref="BB24:BK24"/>
    <mergeCell ref="A25:BA25"/>
    <mergeCell ref="BB25:BK25"/>
    <mergeCell ref="BL25:CK25"/>
    <mergeCell ref="CL25:DG25"/>
    <mergeCell ref="BL24:CK24"/>
    <mergeCell ref="CL24:DG24"/>
    <mergeCell ref="DH22:EC22"/>
    <mergeCell ref="ED22:EY22"/>
    <mergeCell ref="DH23:EC23"/>
    <mergeCell ref="ED23:EY23"/>
    <mergeCell ref="DH24:EC24"/>
    <mergeCell ref="ED24:EY24"/>
    <mergeCell ref="A23:BA23"/>
    <mergeCell ref="BB23:BK23"/>
    <mergeCell ref="BL23:CK23"/>
    <mergeCell ref="CL23:DG23"/>
    <mergeCell ref="A22:BA22"/>
    <mergeCell ref="BB22:BK22"/>
    <mergeCell ref="BL22:CK22"/>
    <mergeCell ref="CL22:DG22"/>
    <mergeCell ref="DH21:EC21"/>
    <mergeCell ref="ED21:EY21"/>
    <mergeCell ref="A20:BA20"/>
    <mergeCell ref="BB20:BK20"/>
    <mergeCell ref="A21:BA21"/>
    <mergeCell ref="BB21:BK21"/>
    <mergeCell ref="BL21:CK21"/>
    <mergeCell ref="CL21:DG21"/>
    <mergeCell ref="BL20:CK20"/>
    <mergeCell ref="CL20:DG20"/>
    <mergeCell ref="DH18:EC18"/>
    <mergeCell ref="ED18:EY18"/>
    <mergeCell ref="DH19:EC19"/>
    <mergeCell ref="ED19:EY19"/>
    <mergeCell ref="DH20:EC20"/>
    <mergeCell ref="ED20:EY20"/>
    <mergeCell ref="A19:BA19"/>
    <mergeCell ref="BB19:BK19"/>
    <mergeCell ref="BL19:CK19"/>
    <mergeCell ref="CL19:DG19"/>
    <mergeCell ref="A18:BA18"/>
    <mergeCell ref="BB18:BK18"/>
    <mergeCell ref="BL18:CK18"/>
    <mergeCell ref="CL18:DG18"/>
    <mergeCell ref="DH17:EC17"/>
    <mergeCell ref="ED17:EY17"/>
    <mergeCell ref="A16:BA16"/>
    <mergeCell ref="BB16:BK16"/>
    <mergeCell ref="A17:BA17"/>
    <mergeCell ref="BB17:BK17"/>
    <mergeCell ref="BL17:CK17"/>
    <mergeCell ref="CL17:DG17"/>
    <mergeCell ref="BL16:CK16"/>
    <mergeCell ref="CL16:DG16"/>
    <mergeCell ref="DH14:EC14"/>
    <mergeCell ref="ED14:EY14"/>
    <mergeCell ref="DH15:EC15"/>
    <mergeCell ref="ED15:EY15"/>
    <mergeCell ref="DH16:EC16"/>
    <mergeCell ref="ED16:EY16"/>
    <mergeCell ref="A15:BA15"/>
    <mergeCell ref="BB15:BK15"/>
    <mergeCell ref="BL15:CK15"/>
    <mergeCell ref="CL15:DG15"/>
    <mergeCell ref="A14:BA14"/>
    <mergeCell ref="BB14:BK14"/>
    <mergeCell ref="BL14:CK14"/>
    <mergeCell ref="CL14:DG14"/>
    <mergeCell ref="DH13:EC13"/>
    <mergeCell ref="ED13:EY13"/>
    <mergeCell ref="A12:BA12"/>
    <mergeCell ref="BB12:BK12"/>
    <mergeCell ref="A13:BA13"/>
    <mergeCell ref="BB13:BK13"/>
    <mergeCell ref="BL13:CK13"/>
    <mergeCell ref="CL13:DG13"/>
    <mergeCell ref="BL12:CK12"/>
    <mergeCell ref="CL12:DG12"/>
    <mergeCell ref="DH10:EC10"/>
    <mergeCell ref="ED10:EY10"/>
    <mergeCell ref="DH11:EC11"/>
    <mergeCell ref="ED11:EY11"/>
    <mergeCell ref="DH12:EC12"/>
    <mergeCell ref="ED12:EY12"/>
    <mergeCell ref="A11:BA11"/>
    <mergeCell ref="BB11:BK11"/>
    <mergeCell ref="BL11:CK11"/>
    <mergeCell ref="CL11:DG11"/>
    <mergeCell ref="A10:BA10"/>
    <mergeCell ref="BB10:BK10"/>
    <mergeCell ref="BL10:CK10"/>
    <mergeCell ref="CL10:DG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36" max="154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66"/>
  <sheetViews>
    <sheetView workbookViewId="0" topLeftCell="A1">
      <selection activeCell="BL18" sqref="BL18:CK18"/>
    </sheetView>
  </sheetViews>
  <sheetFormatPr defaultColWidth="9.140625" defaultRowHeight="12.75"/>
  <cols>
    <col min="1" max="88" width="0.85546875" style="3" customWidth="1"/>
    <col min="89" max="89" width="2.00390625" style="3" customWidth="1"/>
    <col min="90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3" t="s">
        <v>4</v>
      </c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</row>
    <row r="6" spans="74:123" s="1" customFormat="1" ht="13.5" customHeight="1">
      <c r="BV6" s="14" t="s">
        <v>5</v>
      </c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55" s="4" customFormat="1" ht="15.75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</row>
    <row r="8" ht="12.75" customHeight="1" thickBot="1"/>
    <row r="9" spans="1:155" ht="50.25" customHeight="1" thickBot="1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 t="s">
        <v>8</v>
      </c>
      <c r="BC9" s="16"/>
      <c r="BD9" s="16"/>
      <c r="BE9" s="16"/>
      <c r="BF9" s="16"/>
      <c r="BG9" s="16"/>
      <c r="BH9" s="16"/>
      <c r="BI9" s="16"/>
      <c r="BJ9" s="16"/>
      <c r="BK9" s="16"/>
      <c r="BL9" s="16" t="s">
        <v>9</v>
      </c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 t="s">
        <v>10</v>
      </c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 t="s">
        <v>11</v>
      </c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 t="s">
        <v>12</v>
      </c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</row>
    <row r="10" spans="1:155" ht="12.75" customHeight="1" thickBot="1">
      <c r="A10" s="17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>
        <v>2</v>
      </c>
      <c r="BC10" s="17"/>
      <c r="BD10" s="17"/>
      <c r="BE10" s="17"/>
      <c r="BF10" s="17"/>
      <c r="BG10" s="17"/>
      <c r="BH10" s="17"/>
      <c r="BI10" s="17"/>
      <c r="BJ10" s="17"/>
      <c r="BK10" s="17"/>
      <c r="BL10" s="17">
        <v>3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>
        <v>4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>
        <v>5</v>
      </c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33">
        <v>6</v>
      </c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</row>
    <row r="11" spans="1:155" ht="12.75" customHeight="1">
      <c r="A11" s="2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3"/>
      <c r="BB11" s="24" t="s">
        <v>14</v>
      </c>
      <c r="BC11" s="25"/>
      <c r="BD11" s="25"/>
      <c r="BE11" s="25"/>
      <c r="BF11" s="25"/>
      <c r="BG11" s="25"/>
      <c r="BH11" s="25"/>
      <c r="BI11" s="25"/>
      <c r="BJ11" s="25"/>
      <c r="BK11" s="26"/>
      <c r="BL11" s="27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9"/>
      <c r="CL11" s="30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2"/>
      <c r="DH11" s="34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6"/>
      <c r="ED11" s="37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9"/>
    </row>
    <row r="12" spans="1:155" ht="12.75" customHeight="1">
      <c r="A12" s="43" t="s">
        <v>15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5"/>
      <c r="BB12" s="46" t="s">
        <v>16</v>
      </c>
      <c r="BC12" s="47"/>
      <c r="BD12" s="47"/>
      <c r="BE12" s="47"/>
      <c r="BF12" s="47"/>
      <c r="BG12" s="47"/>
      <c r="BH12" s="47"/>
      <c r="BI12" s="47"/>
      <c r="BJ12" s="47"/>
      <c r="BK12" s="48"/>
      <c r="BL12" s="55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7"/>
      <c r="CL12" s="58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60"/>
      <c r="DH12" s="18">
        <f>DH13+DH14</f>
        <v>202.82</v>
      </c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20"/>
      <c r="ED12" s="18">
        <f>ED13+ED14</f>
        <v>202.82</v>
      </c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20"/>
    </row>
    <row r="13" spans="1:155" ht="24" customHeight="1">
      <c r="A13" s="49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1"/>
      <c r="BB13" s="46" t="s">
        <v>18</v>
      </c>
      <c r="BC13" s="47"/>
      <c r="BD13" s="47"/>
      <c r="BE13" s="47"/>
      <c r="BF13" s="47"/>
      <c r="BG13" s="47"/>
      <c r="BH13" s="47"/>
      <c r="BI13" s="47"/>
      <c r="BJ13" s="47"/>
      <c r="BK13" s="48"/>
      <c r="BL13" s="52" t="s">
        <v>118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4"/>
      <c r="CL13" s="46" t="s">
        <v>119</v>
      </c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8"/>
      <c r="DH13" s="40">
        <v>163.44</v>
      </c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2"/>
      <c r="ED13" s="40">
        <v>163.44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2"/>
    </row>
    <row r="14" spans="1:155" ht="79.5" customHeight="1">
      <c r="A14" s="49" t="s">
        <v>19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1"/>
      <c r="BB14" s="46" t="s">
        <v>20</v>
      </c>
      <c r="BC14" s="47"/>
      <c r="BD14" s="47"/>
      <c r="BE14" s="47"/>
      <c r="BF14" s="47"/>
      <c r="BG14" s="47"/>
      <c r="BH14" s="47"/>
      <c r="BI14" s="47"/>
      <c r="BJ14" s="47"/>
      <c r="BK14" s="48"/>
      <c r="BL14" s="52" t="s">
        <v>120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4"/>
      <c r="CL14" s="46" t="s">
        <v>119</v>
      </c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8"/>
      <c r="DH14" s="40">
        <v>39.38</v>
      </c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40">
        <v>39.38</v>
      </c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2"/>
    </row>
    <row r="15" spans="1:155" s="5" customFormat="1" ht="21" customHeight="1">
      <c r="A15" s="43" t="s">
        <v>21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5"/>
      <c r="BB15" s="46" t="s">
        <v>22</v>
      </c>
      <c r="BC15" s="47"/>
      <c r="BD15" s="47"/>
      <c r="BE15" s="47"/>
      <c r="BF15" s="47"/>
      <c r="BG15" s="47"/>
      <c r="BH15" s="47"/>
      <c r="BI15" s="47"/>
      <c r="BJ15" s="47"/>
      <c r="BK15" s="48"/>
      <c r="BL15" s="61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3"/>
      <c r="CL15" s="64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6"/>
      <c r="DH15" s="67">
        <f>DH16+DH17</f>
        <v>228.98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9"/>
      <c r="ED15" s="67">
        <f>ED16+ED17</f>
        <v>228.98</v>
      </c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9"/>
    </row>
    <row r="16" spans="1:155" ht="27" customHeight="1">
      <c r="A16" s="49" t="s">
        <v>17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1"/>
      <c r="BB16" s="46" t="s">
        <v>23</v>
      </c>
      <c r="BC16" s="47"/>
      <c r="BD16" s="47"/>
      <c r="BE16" s="47"/>
      <c r="BF16" s="47"/>
      <c r="BG16" s="47"/>
      <c r="BH16" s="47"/>
      <c r="BI16" s="47"/>
      <c r="BJ16" s="47"/>
      <c r="BK16" s="48"/>
      <c r="BL16" s="52" t="s">
        <v>118</v>
      </c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4"/>
      <c r="CL16" s="46" t="s">
        <v>119</v>
      </c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8"/>
      <c r="DH16" s="40">
        <v>189.6</v>
      </c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2"/>
      <c r="ED16" s="40">
        <v>189.6</v>
      </c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2"/>
    </row>
    <row r="17" spans="1:155" ht="75" customHeight="1">
      <c r="A17" s="49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1"/>
      <c r="BB17" s="46" t="s">
        <v>24</v>
      </c>
      <c r="BC17" s="47"/>
      <c r="BD17" s="47"/>
      <c r="BE17" s="47"/>
      <c r="BF17" s="47"/>
      <c r="BG17" s="47"/>
      <c r="BH17" s="47"/>
      <c r="BI17" s="47"/>
      <c r="BJ17" s="47"/>
      <c r="BK17" s="48"/>
      <c r="BL17" s="52" t="s">
        <v>120</v>
      </c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4"/>
      <c r="CL17" s="46" t="s">
        <v>119</v>
      </c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8"/>
      <c r="DH17" s="40">
        <v>39.38</v>
      </c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2"/>
      <c r="ED17" s="40">
        <v>39.38</v>
      </c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2"/>
    </row>
    <row r="18" spans="1:155" s="5" customFormat="1" ht="13.5" customHeight="1">
      <c r="A18" s="43" t="s">
        <v>25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5"/>
      <c r="BB18" s="46" t="s">
        <v>26</v>
      </c>
      <c r="BC18" s="47"/>
      <c r="BD18" s="47"/>
      <c r="BE18" s="47"/>
      <c r="BF18" s="47"/>
      <c r="BG18" s="47"/>
      <c r="BH18" s="47"/>
      <c r="BI18" s="47"/>
      <c r="BJ18" s="47"/>
      <c r="BK18" s="48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3"/>
      <c r="CL18" s="64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6"/>
      <c r="DH18" s="67">
        <f>DH19+DH20</f>
        <v>324.84</v>
      </c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9"/>
      <c r="ED18" s="67">
        <f>ED19+ED20</f>
        <v>324.84</v>
      </c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9"/>
    </row>
    <row r="19" spans="1:155" ht="24.75" customHeight="1">
      <c r="A19" s="49" t="s">
        <v>17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1"/>
      <c r="BB19" s="46" t="s">
        <v>27</v>
      </c>
      <c r="BC19" s="47"/>
      <c r="BD19" s="47"/>
      <c r="BE19" s="47"/>
      <c r="BF19" s="47"/>
      <c r="BG19" s="47"/>
      <c r="BH19" s="47"/>
      <c r="BI19" s="47"/>
      <c r="BJ19" s="47"/>
      <c r="BK19" s="48"/>
      <c r="BL19" s="52" t="s">
        <v>118</v>
      </c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4"/>
      <c r="CL19" s="46" t="s">
        <v>119</v>
      </c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8"/>
      <c r="DH19" s="40">
        <v>285.46</v>
      </c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2"/>
      <c r="ED19" s="40">
        <v>285.46</v>
      </c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2"/>
    </row>
    <row r="20" spans="1:155" ht="79.5" customHeight="1">
      <c r="A20" s="49" t="s">
        <v>19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1"/>
      <c r="BB20" s="46" t="s">
        <v>28</v>
      </c>
      <c r="BC20" s="47"/>
      <c r="BD20" s="47"/>
      <c r="BE20" s="47"/>
      <c r="BF20" s="47"/>
      <c r="BG20" s="47"/>
      <c r="BH20" s="47"/>
      <c r="BI20" s="47"/>
      <c r="BJ20" s="47"/>
      <c r="BK20" s="48"/>
      <c r="BL20" s="52" t="s">
        <v>120</v>
      </c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4"/>
      <c r="CL20" s="46" t="s">
        <v>119</v>
      </c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8"/>
      <c r="DH20" s="40">
        <v>39.38</v>
      </c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40">
        <v>39.38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2"/>
    </row>
    <row r="21" spans="1:155" s="5" customFormat="1" ht="30" customHeight="1">
      <c r="A21" s="70" t="s">
        <v>29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2"/>
      <c r="BB21" s="46" t="s">
        <v>30</v>
      </c>
      <c r="BC21" s="47"/>
      <c r="BD21" s="47"/>
      <c r="BE21" s="47"/>
      <c r="BF21" s="47"/>
      <c r="BG21" s="47"/>
      <c r="BH21" s="47"/>
      <c r="BI21" s="47"/>
      <c r="BJ21" s="47"/>
      <c r="BK21" s="48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3"/>
      <c r="CL21" s="64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6"/>
      <c r="DH21" s="67">
        <f>DH22+DH23</f>
        <v>324.84</v>
      </c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9"/>
      <c r="ED21" s="67">
        <f>ED22+ED23</f>
        <v>324.84</v>
      </c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9"/>
    </row>
    <row r="22" spans="1:155" ht="27" customHeight="1">
      <c r="A22" s="73" t="s">
        <v>17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5"/>
      <c r="BB22" s="46" t="s">
        <v>31</v>
      </c>
      <c r="BC22" s="47"/>
      <c r="BD22" s="47"/>
      <c r="BE22" s="47"/>
      <c r="BF22" s="47"/>
      <c r="BG22" s="47"/>
      <c r="BH22" s="47"/>
      <c r="BI22" s="47"/>
      <c r="BJ22" s="47"/>
      <c r="BK22" s="48"/>
      <c r="BL22" s="52" t="s">
        <v>118</v>
      </c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4"/>
      <c r="CL22" s="46" t="s">
        <v>119</v>
      </c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8"/>
      <c r="DH22" s="40">
        <v>285.46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40">
        <v>285.46</v>
      </c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2"/>
    </row>
    <row r="23" spans="1:155" ht="91.5" customHeight="1">
      <c r="A23" s="73" t="s">
        <v>19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5"/>
      <c r="BB23" s="46" t="s">
        <v>32</v>
      </c>
      <c r="BC23" s="47"/>
      <c r="BD23" s="47"/>
      <c r="BE23" s="47"/>
      <c r="BF23" s="47"/>
      <c r="BG23" s="47"/>
      <c r="BH23" s="47"/>
      <c r="BI23" s="47"/>
      <c r="BJ23" s="47"/>
      <c r="BK23" s="48"/>
      <c r="BL23" s="52" t="s">
        <v>120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4"/>
      <c r="CL23" s="46" t="s">
        <v>119</v>
      </c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8"/>
      <c r="DH23" s="40">
        <v>39.38</v>
      </c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40">
        <v>39.38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2"/>
    </row>
    <row r="24" spans="1:155" s="5" customFormat="1" ht="18.75" customHeight="1">
      <c r="A24" s="43" t="s">
        <v>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46" t="s">
        <v>34</v>
      </c>
      <c r="BC24" s="47"/>
      <c r="BD24" s="47"/>
      <c r="BE24" s="47"/>
      <c r="BF24" s="47"/>
      <c r="BG24" s="47"/>
      <c r="BH24" s="47"/>
      <c r="BI24" s="47"/>
      <c r="BJ24" s="47"/>
      <c r="BK24" s="48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3"/>
      <c r="CL24" s="64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6"/>
      <c r="DH24" s="67">
        <f>DH25+DH26</f>
        <v>469.67</v>
      </c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9"/>
      <c r="ED24" s="67">
        <f>ED25+ED26</f>
        <v>469.67</v>
      </c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9"/>
    </row>
    <row r="25" spans="1:155" ht="24.75" customHeight="1">
      <c r="A25" s="49" t="s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1"/>
      <c r="BB25" s="46" t="s">
        <v>35</v>
      </c>
      <c r="BC25" s="47"/>
      <c r="BD25" s="47"/>
      <c r="BE25" s="47"/>
      <c r="BF25" s="47"/>
      <c r="BG25" s="47"/>
      <c r="BH25" s="47"/>
      <c r="BI25" s="47"/>
      <c r="BJ25" s="47"/>
      <c r="BK25" s="48"/>
      <c r="BL25" s="52" t="s">
        <v>118</v>
      </c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4"/>
      <c r="CL25" s="46" t="s">
        <v>119</v>
      </c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8"/>
      <c r="DH25" s="40">
        <v>430.29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2"/>
      <c r="ED25" s="40">
        <v>430.29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2"/>
    </row>
    <row r="26" spans="1:155" ht="84.75" customHeight="1">
      <c r="A26" s="49" t="s">
        <v>19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1"/>
      <c r="BB26" s="46" t="s">
        <v>36</v>
      </c>
      <c r="BC26" s="47"/>
      <c r="BD26" s="47"/>
      <c r="BE26" s="47"/>
      <c r="BF26" s="47"/>
      <c r="BG26" s="47"/>
      <c r="BH26" s="47"/>
      <c r="BI26" s="47"/>
      <c r="BJ26" s="47"/>
      <c r="BK26" s="48"/>
      <c r="BL26" s="52" t="s">
        <v>120</v>
      </c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4"/>
      <c r="CL26" s="46" t="s">
        <v>119</v>
      </c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8"/>
      <c r="DH26" s="40">
        <v>39.38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40">
        <v>39.38</v>
      </c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2"/>
    </row>
    <row r="27" spans="1:155" s="5" customFormat="1" ht="27" customHeight="1">
      <c r="A27" s="70" t="s">
        <v>37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2"/>
      <c r="BB27" s="46" t="s">
        <v>38</v>
      </c>
      <c r="BC27" s="47"/>
      <c r="BD27" s="47"/>
      <c r="BE27" s="47"/>
      <c r="BF27" s="47"/>
      <c r="BG27" s="47"/>
      <c r="BH27" s="47"/>
      <c r="BI27" s="47"/>
      <c r="BJ27" s="47"/>
      <c r="BK27" s="48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3"/>
      <c r="CL27" s="64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6"/>
      <c r="DH27" s="67">
        <f>DH28+DH29</f>
        <v>399.39</v>
      </c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9"/>
      <c r="ED27" s="67">
        <f>ED28+ED29</f>
        <v>399.39</v>
      </c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9"/>
    </row>
    <row r="28" spans="1:155" ht="27" customHeight="1">
      <c r="A28" s="73" t="s">
        <v>17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5"/>
      <c r="BB28" s="46" t="s">
        <v>39</v>
      </c>
      <c r="BC28" s="47"/>
      <c r="BD28" s="47"/>
      <c r="BE28" s="47"/>
      <c r="BF28" s="47"/>
      <c r="BG28" s="47"/>
      <c r="BH28" s="47"/>
      <c r="BI28" s="47"/>
      <c r="BJ28" s="47"/>
      <c r="BK28" s="48"/>
      <c r="BL28" s="52" t="s">
        <v>118</v>
      </c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4"/>
      <c r="CL28" s="46" t="s">
        <v>119</v>
      </c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8"/>
      <c r="DH28" s="40">
        <v>360.01</v>
      </c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2"/>
      <c r="ED28" s="40">
        <v>360.01</v>
      </c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2"/>
    </row>
    <row r="29" spans="1:155" ht="87" customHeight="1">
      <c r="A29" s="73" t="s">
        <v>19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5"/>
      <c r="BB29" s="46" t="s">
        <v>40</v>
      </c>
      <c r="BC29" s="47"/>
      <c r="BD29" s="47"/>
      <c r="BE29" s="47"/>
      <c r="BF29" s="47"/>
      <c r="BG29" s="47"/>
      <c r="BH29" s="47"/>
      <c r="BI29" s="47"/>
      <c r="BJ29" s="47"/>
      <c r="BK29" s="48"/>
      <c r="BL29" s="52" t="s">
        <v>120</v>
      </c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4"/>
      <c r="CL29" s="46" t="s">
        <v>119</v>
      </c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8"/>
      <c r="DH29" s="40">
        <v>39.38</v>
      </c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2"/>
      <c r="ED29" s="40">
        <v>39.38</v>
      </c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2"/>
    </row>
    <row r="30" spans="1:155" s="5" customFormat="1" ht="42" customHeight="1">
      <c r="A30" s="70" t="s">
        <v>41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2"/>
      <c r="BB30" s="46" t="s">
        <v>42</v>
      </c>
      <c r="BC30" s="47"/>
      <c r="BD30" s="47"/>
      <c r="BE30" s="47"/>
      <c r="BF30" s="47"/>
      <c r="BG30" s="47"/>
      <c r="BH30" s="47"/>
      <c r="BI30" s="47"/>
      <c r="BJ30" s="47"/>
      <c r="BK30" s="48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3"/>
      <c r="CL30" s="64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6"/>
      <c r="DH30" s="67">
        <f>DH31+DH32</f>
        <v>469.67</v>
      </c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9"/>
      <c r="ED30" s="67">
        <f>ED31+ED32</f>
        <v>469.67</v>
      </c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9"/>
    </row>
    <row r="31" spans="1:155" ht="24" customHeight="1">
      <c r="A31" s="73" t="s">
        <v>17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5"/>
      <c r="BB31" s="46" t="s">
        <v>43</v>
      </c>
      <c r="BC31" s="47"/>
      <c r="BD31" s="47"/>
      <c r="BE31" s="47"/>
      <c r="BF31" s="47"/>
      <c r="BG31" s="47"/>
      <c r="BH31" s="47"/>
      <c r="BI31" s="47"/>
      <c r="BJ31" s="47"/>
      <c r="BK31" s="48"/>
      <c r="BL31" s="52" t="s">
        <v>118</v>
      </c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4"/>
      <c r="CL31" s="46" t="s">
        <v>119</v>
      </c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8"/>
      <c r="DH31" s="40">
        <v>430.29</v>
      </c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40">
        <v>430.29</v>
      </c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2"/>
    </row>
    <row r="32" spans="1:155" ht="93" customHeight="1">
      <c r="A32" s="73" t="s">
        <v>19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5"/>
      <c r="BB32" s="46" t="s">
        <v>44</v>
      </c>
      <c r="BC32" s="47"/>
      <c r="BD32" s="47"/>
      <c r="BE32" s="47"/>
      <c r="BF32" s="47"/>
      <c r="BG32" s="47"/>
      <c r="BH32" s="47"/>
      <c r="BI32" s="47"/>
      <c r="BJ32" s="47"/>
      <c r="BK32" s="48"/>
      <c r="BL32" s="52" t="s">
        <v>120</v>
      </c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4"/>
      <c r="CL32" s="46" t="s">
        <v>119</v>
      </c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8"/>
      <c r="DH32" s="40">
        <v>39.38</v>
      </c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2"/>
      <c r="ED32" s="40">
        <v>39.38</v>
      </c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2"/>
    </row>
    <row r="33" spans="1:155" s="5" customFormat="1" ht="18" customHeight="1">
      <c r="A33" s="43" t="s">
        <v>45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5"/>
      <c r="BB33" s="46" t="s">
        <v>46</v>
      </c>
      <c r="BC33" s="47"/>
      <c r="BD33" s="47"/>
      <c r="BE33" s="47"/>
      <c r="BF33" s="47"/>
      <c r="BG33" s="47"/>
      <c r="BH33" s="47"/>
      <c r="BI33" s="47"/>
      <c r="BJ33" s="47"/>
      <c r="BK33" s="48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3"/>
      <c r="CL33" s="64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6"/>
      <c r="DH33" s="67">
        <f>DH34+DH35</f>
        <v>486.35</v>
      </c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9"/>
      <c r="ED33" s="67">
        <f>ED34+ED35</f>
        <v>486.35</v>
      </c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9"/>
    </row>
    <row r="34" spans="1:155" ht="26.25" customHeight="1">
      <c r="A34" s="49" t="s">
        <v>17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1"/>
      <c r="BB34" s="46" t="s">
        <v>47</v>
      </c>
      <c r="BC34" s="47"/>
      <c r="BD34" s="47"/>
      <c r="BE34" s="47"/>
      <c r="BF34" s="47"/>
      <c r="BG34" s="47"/>
      <c r="BH34" s="47"/>
      <c r="BI34" s="47"/>
      <c r="BJ34" s="47"/>
      <c r="BK34" s="48"/>
      <c r="BL34" s="52" t="s">
        <v>118</v>
      </c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4"/>
      <c r="CL34" s="46" t="s">
        <v>119</v>
      </c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8"/>
      <c r="DH34" s="40">
        <v>446.97</v>
      </c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2"/>
      <c r="ED34" s="40">
        <v>446.97</v>
      </c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2"/>
    </row>
    <row r="35" spans="1:155" ht="86.25" customHeight="1">
      <c r="A35" s="49" t="s">
        <v>19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1"/>
      <c r="BB35" s="46" t="s">
        <v>48</v>
      </c>
      <c r="BC35" s="47"/>
      <c r="BD35" s="47"/>
      <c r="BE35" s="47"/>
      <c r="BF35" s="47"/>
      <c r="BG35" s="47"/>
      <c r="BH35" s="47"/>
      <c r="BI35" s="47"/>
      <c r="BJ35" s="47"/>
      <c r="BK35" s="48"/>
      <c r="BL35" s="52" t="s">
        <v>120</v>
      </c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4"/>
      <c r="CL35" s="46" t="s">
        <v>119</v>
      </c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8"/>
      <c r="DH35" s="40">
        <v>39.38</v>
      </c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2"/>
      <c r="ED35" s="40">
        <v>39.38</v>
      </c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2"/>
    </row>
    <row r="36" spans="1:155" s="5" customFormat="1" ht="25.5" customHeight="1">
      <c r="A36" s="70" t="s">
        <v>37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2"/>
      <c r="BB36" s="46" t="s">
        <v>49</v>
      </c>
      <c r="BC36" s="47"/>
      <c r="BD36" s="47"/>
      <c r="BE36" s="47"/>
      <c r="BF36" s="47"/>
      <c r="BG36" s="47"/>
      <c r="BH36" s="47"/>
      <c r="BI36" s="47"/>
      <c r="BJ36" s="47"/>
      <c r="BK36" s="48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3"/>
      <c r="CL36" s="64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6"/>
      <c r="DH36" s="67">
        <f>DH37+DH38</f>
        <v>404.39</v>
      </c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9"/>
      <c r="ED36" s="67">
        <f>ED37+ED38</f>
        <v>404.39</v>
      </c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9"/>
    </row>
    <row r="37" spans="1:155" ht="25.5" customHeight="1">
      <c r="A37" s="73" t="s">
        <v>17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5"/>
      <c r="BB37" s="46" t="s">
        <v>50</v>
      </c>
      <c r="BC37" s="47"/>
      <c r="BD37" s="47"/>
      <c r="BE37" s="47"/>
      <c r="BF37" s="47"/>
      <c r="BG37" s="47"/>
      <c r="BH37" s="47"/>
      <c r="BI37" s="47"/>
      <c r="BJ37" s="47"/>
      <c r="BK37" s="48"/>
      <c r="BL37" s="52" t="s">
        <v>118</v>
      </c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4"/>
      <c r="CL37" s="46" t="s">
        <v>119</v>
      </c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8"/>
      <c r="DH37" s="40">
        <v>365.01</v>
      </c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2"/>
      <c r="ED37" s="40">
        <v>365.01</v>
      </c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2"/>
    </row>
    <row r="38" spans="1:155" ht="90" customHeight="1">
      <c r="A38" s="73" t="s">
        <v>19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5"/>
      <c r="BB38" s="46" t="s">
        <v>51</v>
      </c>
      <c r="BC38" s="47"/>
      <c r="BD38" s="47"/>
      <c r="BE38" s="47"/>
      <c r="BF38" s="47"/>
      <c r="BG38" s="47"/>
      <c r="BH38" s="47"/>
      <c r="BI38" s="47"/>
      <c r="BJ38" s="47"/>
      <c r="BK38" s="48"/>
      <c r="BL38" s="52" t="s">
        <v>120</v>
      </c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4"/>
      <c r="CL38" s="46" t="s">
        <v>119</v>
      </c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8"/>
      <c r="DH38" s="40">
        <v>39.38</v>
      </c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2"/>
      <c r="ED38" s="40">
        <v>39.38</v>
      </c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2"/>
    </row>
    <row r="39" spans="1:155" s="5" customFormat="1" ht="40.5" customHeight="1">
      <c r="A39" s="70" t="s">
        <v>41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2"/>
      <c r="BB39" s="46" t="s">
        <v>52</v>
      </c>
      <c r="BC39" s="47"/>
      <c r="BD39" s="47"/>
      <c r="BE39" s="47"/>
      <c r="BF39" s="47"/>
      <c r="BG39" s="47"/>
      <c r="BH39" s="47"/>
      <c r="BI39" s="47"/>
      <c r="BJ39" s="47"/>
      <c r="BK39" s="48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3"/>
      <c r="CL39" s="64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6"/>
      <c r="DH39" s="67">
        <f>DH40+DH41</f>
        <v>474.38</v>
      </c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9"/>
      <c r="ED39" s="67">
        <f>ED40+ED41</f>
        <v>474.38</v>
      </c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9"/>
    </row>
    <row r="40" spans="1:155" ht="24" customHeight="1">
      <c r="A40" s="73" t="s">
        <v>17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5"/>
      <c r="BB40" s="46" t="s">
        <v>53</v>
      </c>
      <c r="BC40" s="47"/>
      <c r="BD40" s="47"/>
      <c r="BE40" s="47"/>
      <c r="BF40" s="47"/>
      <c r="BG40" s="47"/>
      <c r="BH40" s="47"/>
      <c r="BI40" s="47"/>
      <c r="BJ40" s="47"/>
      <c r="BK40" s="48"/>
      <c r="BL40" s="52" t="s">
        <v>118</v>
      </c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4"/>
      <c r="CL40" s="46" t="s">
        <v>119</v>
      </c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8"/>
      <c r="DH40" s="40">
        <v>435</v>
      </c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2"/>
      <c r="ED40" s="40">
        <v>435</v>
      </c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2"/>
    </row>
    <row r="41" spans="1:155" ht="91.5" customHeight="1">
      <c r="A41" s="73" t="s">
        <v>19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5"/>
      <c r="BB41" s="46" t="s">
        <v>54</v>
      </c>
      <c r="BC41" s="47"/>
      <c r="BD41" s="47"/>
      <c r="BE41" s="47"/>
      <c r="BF41" s="47"/>
      <c r="BG41" s="47"/>
      <c r="BH41" s="47"/>
      <c r="BI41" s="47"/>
      <c r="BJ41" s="47"/>
      <c r="BK41" s="48"/>
      <c r="BL41" s="52" t="s">
        <v>120</v>
      </c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4"/>
      <c r="CL41" s="46" t="s">
        <v>119</v>
      </c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8"/>
      <c r="DH41" s="40">
        <v>39.38</v>
      </c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2"/>
      <c r="ED41" s="40">
        <v>39.38</v>
      </c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2"/>
    </row>
    <row r="42" spans="1:155" s="5" customFormat="1" ht="22.5" customHeight="1">
      <c r="A42" s="43" t="s">
        <v>55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5"/>
      <c r="BB42" s="46" t="s">
        <v>56</v>
      </c>
      <c r="BC42" s="47"/>
      <c r="BD42" s="47"/>
      <c r="BE42" s="47"/>
      <c r="BF42" s="47"/>
      <c r="BG42" s="47"/>
      <c r="BH42" s="47"/>
      <c r="BI42" s="47"/>
      <c r="BJ42" s="47"/>
      <c r="BK42" s="48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3"/>
      <c r="CL42" s="64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6"/>
      <c r="DH42" s="67">
        <f>DH43+DH44</f>
        <v>509.7</v>
      </c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9"/>
      <c r="ED42" s="67">
        <f>ED43+ED44</f>
        <v>509.7</v>
      </c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9"/>
    </row>
    <row r="43" spans="1:155" ht="27" customHeight="1">
      <c r="A43" s="49" t="s">
        <v>17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1"/>
      <c r="BB43" s="46" t="s">
        <v>57</v>
      </c>
      <c r="BC43" s="47"/>
      <c r="BD43" s="47"/>
      <c r="BE43" s="47"/>
      <c r="BF43" s="47"/>
      <c r="BG43" s="47"/>
      <c r="BH43" s="47"/>
      <c r="BI43" s="47"/>
      <c r="BJ43" s="47"/>
      <c r="BK43" s="48"/>
      <c r="BL43" s="52" t="s">
        <v>118</v>
      </c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4"/>
      <c r="CL43" s="46" t="s">
        <v>119</v>
      </c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8"/>
      <c r="DH43" s="40">
        <v>470.32</v>
      </c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2"/>
      <c r="ED43" s="40">
        <v>470.32</v>
      </c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2"/>
    </row>
    <row r="44" spans="1:155" ht="78.75" customHeight="1">
      <c r="A44" s="49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1"/>
      <c r="BB44" s="46" t="s">
        <v>58</v>
      </c>
      <c r="BC44" s="47"/>
      <c r="BD44" s="47"/>
      <c r="BE44" s="47"/>
      <c r="BF44" s="47"/>
      <c r="BG44" s="47"/>
      <c r="BH44" s="47"/>
      <c r="BI44" s="47"/>
      <c r="BJ44" s="47"/>
      <c r="BK44" s="48"/>
      <c r="BL44" s="52" t="s">
        <v>120</v>
      </c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4"/>
      <c r="CL44" s="46" t="s">
        <v>119</v>
      </c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8"/>
      <c r="DH44" s="40">
        <v>39.38</v>
      </c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2"/>
      <c r="ED44" s="40">
        <v>39.38</v>
      </c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2"/>
    </row>
    <row r="45" spans="1:155" s="5" customFormat="1" ht="27" customHeight="1">
      <c r="A45" s="70" t="s">
        <v>37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2"/>
      <c r="BB45" s="46" t="s">
        <v>59</v>
      </c>
      <c r="BC45" s="47"/>
      <c r="BD45" s="47"/>
      <c r="BE45" s="47"/>
      <c r="BF45" s="47"/>
      <c r="BG45" s="47"/>
      <c r="BH45" s="47"/>
      <c r="BI45" s="47"/>
      <c r="BJ45" s="47"/>
      <c r="BK45" s="48"/>
      <c r="BL45" s="61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3"/>
      <c r="CL45" s="64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6"/>
      <c r="DH45" s="67">
        <f>DH46+DH47</f>
        <v>509.7</v>
      </c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9"/>
      <c r="ED45" s="67">
        <f>ED46+ED47</f>
        <v>509.7</v>
      </c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9"/>
    </row>
    <row r="46" spans="1:155" ht="26.25" customHeight="1">
      <c r="A46" s="73" t="s">
        <v>17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5"/>
      <c r="BB46" s="46" t="s">
        <v>60</v>
      </c>
      <c r="BC46" s="47"/>
      <c r="BD46" s="47"/>
      <c r="BE46" s="47"/>
      <c r="BF46" s="47"/>
      <c r="BG46" s="47"/>
      <c r="BH46" s="47"/>
      <c r="BI46" s="47"/>
      <c r="BJ46" s="47"/>
      <c r="BK46" s="48"/>
      <c r="BL46" s="52" t="s">
        <v>118</v>
      </c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4"/>
      <c r="CL46" s="46" t="s">
        <v>119</v>
      </c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8"/>
      <c r="DH46" s="40">
        <v>470.32</v>
      </c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2"/>
      <c r="ED46" s="40">
        <v>470.32</v>
      </c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2"/>
    </row>
    <row r="47" spans="1:155" ht="88.5" customHeight="1">
      <c r="A47" s="73" t="s">
        <v>19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5"/>
      <c r="BB47" s="46" t="s">
        <v>61</v>
      </c>
      <c r="BC47" s="47"/>
      <c r="BD47" s="47"/>
      <c r="BE47" s="47"/>
      <c r="BF47" s="47"/>
      <c r="BG47" s="47"/>
      <c r="BH47" s="47"/>
      <c r="BI47" s="47"/>
      <c r="BJ47" s="47"/>
      <c r="BK47" s="48"/>
      <c r="BL47" s="52" t="s">
        <v>120</v>
      </c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4"/>
      <c r="CL47" s="46" t="s">
        <v>119</v>
      </c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8"/>
      <c r="DH47" s="40">
        <v>39.38</v>
      </c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2"/>
      <c r="ED47" s="40">
        <v>39.38</v>
      </c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2"/>
    </row>
    <row r="48" spans="1:155" s="5" customFormat="1" ht="42" customHeight="1">
      <c r="A48" s="70" t="s">
        <v>41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2"/>
      <c r="BB48" s="46" t="s">
        <v>62</v>
      </c>
      <c r="BC48" s="47"/>
      <c r="BD48" s="47"/>
      <c r="BE48" s="47"/>
      <c r="BF48" s="47"/>
      <c r="BG48" s="47"/>
      <c r="BH48" s="47"/>
      <c r="BI48" s="47"/>
      <c r="BJ48" s="47"/>
      <c r="BK48" s="48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3"/>
      <c r="CL48" s="64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6"/>
      <c r="DH48" s="67">
        <f>DH49+DH50</f>
        <v>509.7</v>
      </c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9"/>
      <c r="ED48" s="67">
        <f>ED49+ED50</f>
        <v>509.7</v>
      </c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9"/>
    </row>
    <row r="49" spans="1:155" ht="27.75" customHeight="1">
      <c r="A49" s="73" t="s">
        <v>17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5"/>
      <c r="BB49" s="46" t="s">
        <v>63</v>
      </c>
      <c r="BC49" s="47"/>
      <c r="BD49" s="47"/>
      <c r="BE49" s="47"/>
      <c r="BF49" s="47"/>
      <c r="BG49" s="47"/>
      <c r="BH49" s="47"/>
      <c r="BI49" s="47"/>
      <c r="BJ49" s="47"/>
      <c r="BK49" s="48"/>
      <c r="BL49" s="52" t="s">
        <v>118</v>
      </c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4"/>
      <c r="CL49" s="46" t="s">
        <v>119</v>
      </c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8"/>
      <c r="DH49" s="40">
        <v>470.32</v>
      </c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2"/>
      <c r="ED49" s="40">
        <v>470.32</v>
      </c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2"/>
    </row>
    <row r="50" spans="1:155" ht="93.75" customHeight="1">
      <c r="A50" s="73" t="s">
        <v>19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5"/>
      <c r="BB50" s="46" t="s">
        <v>64</v>
      </c>
      <c r="BC50" s="47"/>
      <c r="BD50" s="47"/>
      <c r="BE50" s="47"/>
      <c r="BF50" s="47"/>
      <c r="BG50" s="47"/>
      <c r="BH50" s="47"/>
      <c r="BI50" s="47"/>
      <c r="BJ50" s="47"/>
      <c r="BK50" s="48"/>
      <c r="BL50" s="52" t="s">
        <v>120</v>
      </c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4"/>
      <c r="CL50" s="46" t="s">
        <v>119</v>
      </c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8"/>
      <c r="DH50" s="40">
        <v>39.38</v>
      </c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2"/>
      <c r="ED50" s="40">
        <v>39.38</v>
      </c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2"/>
    </row>
    <row r="51" spans="1:155" s="5" customFormat="1" ht="18.75" customHeight="1">
      <c r="A51" s="43" t="s">
        <v>65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5"/>
      <c r="BB51" s="46" t="s">
        <v>66</v>
      </c>
      <c r="BC51" s="47"/>
      <c r="BD51" s="47"/>
      <c r="BE51" s="47"/>
      <c r="BF51" s="47"/>
      <c r="BG51" s="47"/>
      <c r="BH51" s="47"/>
      <c r="BI51" s="47"/>
      <c r="BJ51" s="47"/>
      <c r="BK51" s="48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3"/>
      <c r="CL51" s="64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6"/>
      <c r="DH51" s="67">
        <f>DH52+DH53</f>
        <v>513.0400000000001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9"/>
      <c r="ED51" s="67">
        <f>ED52+ED53</f>
        <v>513.0400000000001</v>
      </c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9"/>
    </row>
    <row r="52" spans="1:155" ht="29.25" customHeight="1">
      <c r="A52" s="49" t="s">
        <v>17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1"/>
      <c r="BB52" s="46" t="s">
        <v>67</v>
      </c>
      <c r="BC52" s="47"/>
      <c r="BD52" s="47"/>
      <c r="BE52" s="47"/>
      <c r="BF52" s="47"/>
      <c r="BG52" s="47"/>
      <c r="BH52" s="47"/>
      <c r="BI52" s="47"/>
      <c r="BJ52" s="47"/>
      <c r="BK52" s="48"/>
      <c r="BL52" s="52" t="s">
        <v>118</v>
      </c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4"/>
      <c r="CL52" s="46" t="s">
        <v>119</v>
      </c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8"/>
      <c r="DH52" s="40">
        <v>473.66</v>
      </c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2"/>
      <c r="ED52" s="40">
        <v>473.66</v>
      </c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2"/>
    </row>
    <row r="53" spans="1:155" ht="75.75" customHeight="1">
      <c r="A53" s="49" t="s">
        <v>19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1"/>
      <c r="BB53" s="46" t="s">
        <v>68</v>
      </c>
      <c r="BC53" s="47"/>
      <c r="BD53" s="47"/>
      <c r="BE53" s="47"/>
      <c r="BF53" s="47"/>
      <c r="BG53" s="47"/>
      <c r="BH53" s="47"/>
      <c r="BI53" s="47"/>
      <c r="BJ53" s="47"/>
      <c r="BK53" s="48"/>
      <c r="BL53" s="52" t="s">
        <v>120</v>
      </c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4"/>
      <c r="CL53" s="46" t="s">
        <v>119</v>
      </c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8"/>
      <c r="DH53" s="40">
        <v>39.38</v>
      </c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2"/>
      <c r="ED53" s="40">
        <v>39.38</v>
      </c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2"/>
    </row>
    <row r="54" spans="1:155" s="5" customFormat="1" ht="40.5" customHeight="1">
      <c r="A54" s="70" t="s">
        <v>37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2"/>
      <c r="BB54" s="46" t="s">
        <v>69</v>
      </c>
      <c r="BC54" s="47"/>
      <c r="BD54" s="47"/>
      <c r="BE54" s="47"/>
      <c r="BF54" s="47"/>
      <c r="BG54" s="47"/>
      <c r="BH54" s="47"/>
      <c r="BI54" s="47"/>
      <c r="BJ54" s="47"/>
      <c r="BK54" s="48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3"/>
      <c r="CL54" s="64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6"/>
      <c r="DH54" s="67">
        <f>DH55+DH56</f>
        <v>513.0400000000001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9"/>
      <c r="ED54" s="67">
        <f>ED55+ED56</f>
        <v>513.0400000000001</v>
      </c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9"/>
    </row>
    <row r="55" spans="1:155" ht="27" customHeight="1">
      <c r="A55" s="73" t="s">
        <v>17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5"/>
      <c r="BB55" s="46" t="s">
        <v>70</v>
      </c>
      <c r="BC55" s="47"/>
      <c r="BD55" s="47"/>
      <c r="BE55" s="47"/>
      <c r="BF55" s="47"/>
      <c r="BG55" s="47"/>
      <c r="BH55" s="47"/>
      <c r="BI55" s="47"/>
      <c r="BJ55" s="47"/>
      <c r="BK55" s="48"/>
      <c r="BL55" s="52" t="s">
        <v>118</v>
      </c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4"/>
      <c r="CL55" s="46" t="s">
        <v>119</v>
      </c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8"/>
      <c r="DH55" s="40">
        <v>473.66</v>
      </c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2"/>
      <c r="ED55" s="40">
        <v>473.66</v>
      </c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2"/>
    </row>
    <row r="56" spans="1:155" ht="94.5" customHeight="1">
      <c r="A56" s="73" t="s">
        <v>19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5"/>
      <c r="BB56" s="46" t="s">
        <v>71</v>
      </c>
      <c r="BC56" s="47"/>
      <c r="BD56" s="47"/>
      <c r="BE56" s="47"/>
      <c r="BF56" s="47"/>
      <c r="BG56" s="47"/>
      <c r="BH56" s="47"/>
      <c r="BI56" s="47"/>
      <c r="BJ56" s="47"/>
      <c r="BK56" s="48"/>
      <c r="BL56" s="52" t="s">
        <v>120</v>
      </c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4"/>
      <c r="CL56" s="46" t="s">
        <v>119</v>
      </c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8"/>
      <c r="DH56" s="40">
        <v>39.38</v>
      </c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2"/>
      <c r="ED56" s="40">
        <v>39.38</v>
      </c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2"/>
    </row>
    <row r="57" spans="1:155" s="5" customFormat="1" ht="44.25" customHeight="1">
      <c r="A57" s="70" t="s">
        <v>41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2"/>
      <c r="BB57" s="46" t="s">
        <v>72</v>
      </c>
      <c r="BC57" s="47"/>
      <c r="BD57" s="47"/>
      <c r="BE57" s="47"/>
      <c r="BF57" s="47"/>
      <c r="BG57" s="47"/>
      <c r="BH57" s="47"/>
      <c r="BI57" s="47"/>
      <c r="BJ57" s="47"/>
      <c r="BK57" s="48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3"/>
      <c r="CL57" s="64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6"/>
      <c r="DH57" s="67">
        <f>DH58+DH59</f>
        <v>513.0400000000001</v>
      </c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9"/>
      <c r="ED57" s="67">
        <f>ED58+ED59</f>
        <v>513.0400000000001</v>
      </c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9"/>
    </row>
    <row r="58" spans="1:155" ht="36.75" customHeight="1">
      <c r="A58" s="73" t="s">
        <v>73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5"/>
      <c r="BB58" s="46" t="s">
        <v>74</v>
      </c>
      <c r="BC58" s="47"/>
      <c r="BD58" s="47"/>
      <c r="BE58" s="47"/>
      <c r="BF58" s="47"/>
      <c r="BG58" s="47"/>
      <c r="BH58" s="47"/>
      <c r="BI58" s="47"/>
      <c r="BJ58" s="47"/>
      <c r="BK58" s="48"/>
      <c r="BL58" s="52" t="s">
        <v>118</v>
      </c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4"/>
      <c r="CL58" s="46" t="s">
        <v>119</v>
      </c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8"/>
      <c r="DH58" s="40">
        <v>473.66</v>
      </c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2"/>
      <c r="ED58" s="40">
        <v>473.66</v>
      </c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2"/>
    </row>
    <row r="59" spans="1:155" ht="87" customHeight="1">
      <c r="A59" s="73" t="s">
        <v>19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5"/>
      <c r="BB59" s="46" t="s">
        <v>75</v>
      </c>
      <c r="BC59" s="47"/>
      <c r="BD59" s="47"/>
      <c r="BE59" s="47"/>
      <c r="BF59" s="47"/>
      <c r="BG59" s="47"/>
      <c r="BH59" s="47"/>
      <c r="BI59" s="47"/>
      <c r="BJ59" s="47"/>
      <c r="BK59" s="48"/>
      <c r="BL59" s="52" t="s">
        <v>120</v>
      </c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4"/>
      <c r="CL59" s="46" t="s">
        <v>119</v>
      </c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8"/>
      <c r="DH59" s="40">
        <v>39.38</v>
      </c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2"/>
      <c r="ED59" s="40">
        <v>39.38</v>
      </c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2"/>
    </row>
    <row r="60" spans="1:155" s="5" customFormat="1" ht="27" customHeight="1">
      <c r="A60" s="43" t="s">
        <v>76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5"/>
      <c r="BB60" s="46" t="s">
        <v>77</v>
      </c>
      <c r="BC60" s="47"/>
      <c r="BD60" s="47"/>
      <c r="BE60" s="47"/>
      <c r="BF60" s="47"/>
      <c r="BG60" s="47"/>
      <c r="BH60" s="47"/>
      <c r="BI60" s="47"/>
      <c r="BJ60" s="47"/>
      <c r="BK60" s="48"/>
      <c r="BL60" s="52" t="s">
        <v>118</v>
      </c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4"/>
      <c r="CL60" s="46" t="s">
        <v>119</v>
      </c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8"/>
      <c r="DH60" s="67">
        <v>460.09</v>
      </c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9"/>
      <c r="ED60" s="67">
        <v>460.09</v>
      </c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9"/>
    </row>
    <row r="61" spans="1:155" s="5" customFormat="1" ht="27" customHeight="1">
      <c r="A61" s="43" t="s">
        <v>79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5"/>
      <c r="BB61" s="46" t="s">
        <v>78</v>
      </c>
      <c r="BC61" s="47"/>
      <c r="BD61" s="47"/>
      <c r="BE61" s="47"/>
      <c r="BF61" s="47"/>
      <c r="BG61" s="47"/>
      <c r="BH61" s="47"/>
      <c r="BI61" s="47"/>
      <c r="BJ61" s="47"/>
      <c r="BK61" s="48"/>
      <c r="BL61" s="52" t="s">
        <v>118</v>
      </c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4"/>
      <c r="CL61" s="46" t="s">
        <v>119</v>
      </c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8"/>
      <c r="DH61" s="67">
        <v>6.78</v>
      </c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9"/>
      <c r="ED61" s="67">
        <v>6.78</v>
      </c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9"/>
    </row>
    <row r="62" ht="16.5" customHeight="1"/>
    <row r="63" s="1" customFormat="1" ht="12">
      <c r="A63" s="6" t="s">
        <v>80</v>
      </c>
    </row>
    <row r="64" spans="1:155" s="1" customFormat="1" ht="27" customHeight="1">
      <c r="A64" s="77" t="s">
        <v>81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</row>
    <row r="65" spans="1:155" s="1" customFormat="1" ht="13.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</row>
    <row r="66" spans="1:155" s="1" customFormat="1" ht="27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</row>
    <row r="67" ht="3" customHeight="1"/>
  </sheetData>
  <mergeCells count="324">
    <mergeCell ref="A66:EY66"/>
    <mergeCell ref="DH61:EC61"/>
    <mergeCell ref="ED61:EY61"/>
    <mergeCell ref="A64:EY64"/>
    <mergeCell ref="A65:EY65"/>
    <mergeCell ref="A61:BA61"/>
    <mergeCell ref="BB61:BK61"/>
    <mergeCell ref="BL61:CK61"/>
    <mergeCell ref="CL61:DG61"/>
    <mergeCell ref="DH58:EC58"/>
    <mergeCell ref="ED58:EY58"/>
    <mergeCell ref="DH59:EC59"/>
    <mergeCell ref="ED59:EY59"/>
    <mergeCell ref="DH60:EC60"/>
    <mergeCell ref="ED60:EY60"/>
    <mergeCell ref="A59:BA59"/>
    <mergeCell ref="BB59:BK59"/>
    <mergeCell ref="BL59:CK59"/>
    <mergeCell ref="CL59:DG59"/>
    <mergeCell ref="A60:BA60"/>
    <mergeCell ref="BB60:BK60"/>
    <mergeCell ref="BL60:CK60"/>
    <mergeCell ref="CL60:DG60"/>
    <mergeCell ref="A58:BA58"/>
    <mergeCell ref="BB58:BK58"/>
    <mergeCell ref="BL58:CK58"/>
    <mergeCell ref="CL58:DG58"/>
    <mergeCell ref="DH57:EC57"/>
    <mergeCell ref="ED57:EY57"/>
    <mergeCell ref="A56:BA56"/>
    <mergeCell ref="BB56:BK56"/>
    <mergeCell ref="A57:BA57"/>
    <mergeCell ref="BB57:BK57"/>
    <mergeCell ref="BL57:CK57"/>
    <mergeCell ref="CL57:DG57"/>
    <mergeCell ref="BL56:CK56"/>
    <mergeCell ref="CL56:DG56"/>
    <mergeCell ref="DH54:EC54"/>
    <mergeCell ref="ED54:EY54"/>
    <mergeCell ref="DH55:EC55"/>
    <mergeCell ref="ED55:EY55"/>
    <mergeCell ref="DH56:EC56"/>
    <mergeCell ref="ED56:EY56"/>
    <mergeCell ref="A55:BA55"/>
    <mergeCell ref="BB55:BK55"/>
    <mergeCell ref="BL55:CK55"/>
    <mergeCell ref="CL55:DG55"/>
    <mergeCell ref="A54:BA54"/>
    <mergeCell ref="BB54:BK54"/>
    <mergeCell ref="BL54:CK54"/>
    <mergeCell ref="CL54:DG54"/>
    <mergeCell ref="DH53:EC53"/>
    <mergeCell ref="ED53:EY53"/>
    <mergeCell ref="A52:BA52"/>
    <mergeCell ref="BB52:BK52"/>
    <mergeCell ref="A53:BA53"/>
    <mergeCell ref="BB53:BK53"/>
    <mergeCell ref="BL53:CK53"/>
    <mergeCell ref="CL53:DG53"/>
    <mergeCell ref="BL52:CK52"/>
    <mergeCell ref="CL52:DG52"/>
    <mergeCell ref="DH50:EC50"/>
    <mergeCell ref="ED50:EY50"/>
    <mergeCell ref="DH51:EC51"/>
    <mergeCell ref="ED51:EY51"/>
    <mergeCell ref="DH52:EC52"/>
    <mergeCell ref="ED52:EY52"/>
    <mergeCell ref="A51:BA51"/>
    <mergeCell ref="BB51:BK51"/>
    <mergeCell ref="BL51:CK51"/>
    <mergeCell ref="CL51:DG51"/>
    <mergeCell ref="A50:BA50"/>
    <mergeCell ref="BB50:BK50"/>
    <mergeCell ref="BL50:CK50"/>
    <mergeCell ref="CL50:DG50"/>
    <mergeCell ref="DH49:EC49"/>
    <mergeCell ref="ED49:EY49"/>
    <mergeCell ref="A48:BA48"/>
    <mergeCell ref="BB48:BK48"/>
    <mergeCell ref="A49:BA49"/>
    <mergeCell ref="BB49:BK49"/>
    <mergeCell ref="BL49:CK49"/>
    <mergeCell ref="CL49:DG49"/>
    <mergeCell ref="BL48:CK48"/>
    <mergeCell ref="CL48:DG48"/>
    <mergeCell ref="DH46:EC46"/>
    <mergeCell ref="ED46:EY46"/>
    <mergeCell ref="DH47:EC47"/>
    <mergeCell ref="ED47:EY47"/>
    <mergeCell ref="DH48:EC48"/>
    <mergeCell ref="ED48:EY48"/>
    <mergeCell ref="A47:BA47"/>
    <mergeCell ref="BB47:BK47"/>
    <mergeCell ref="BL47:CK47"/>
    <mergeCell ref="CL47:DG47"/>
    <mergeCell ref="A46:BA46"/>
    <mergeCell ref="BB46:BK46"/>
    <mergeCell ref="BL46:CK46"/>
    <mergeCell ref="CL46:DG46"/>
    <mergeCell ref="DH45:EC45"/>
    <mergeCell ref="ED45:EY45"/>
    <mergeCell ref="A44:BA44"/>
    <mergeCell ref="BB44:BK44"/>
    <mergeCell ref="A45:BA45"/>
    <mergeCell ref="BB45:BK45"/>
    <mergeCell ref="BL45:CK45"/>
    <mergeCell ref="CL45:DG45"/>
    <mergeCell ref="BL44:CK44"/>
    <mergeCell ref="CL44:DG44"/>
    <mergeCell ref="DH42:EC42"/>
    <mergeCell ref="ED42:EY42"/>
    <mergeCell ref="DH43:EC43"/>
    <mergeCell ref="ED43:EY43"/>
    <mergeCell ref="DH44:EC44"/>
    <mergeCell ref="ED44:EY44"/>
    <mergeCell ref="A43:BA43"/>
    <mergeCell ref="BB43:BK43"/>
    <mergeCell ref="BL43:CK43"/>
    <mergeCell ref="CL43:DG43"/>
    <mergeCell ref="A42:BA42"/>
    <mergeCell ref="BB42:BK42"/>
    <mergeCell ref="BL42:CK42"/>
    <mergeCell ref="CL42:DG42"/>
    <mergeCell ref="DH41:EC41"/>
    <mergeCell ref="ED41:EY41"/>
    <mergeCell ref="A40:BA40"/>
    <mergeCell ref="BB40:BK40"/>
    <mergeCell ref="A41:BA41"/>
    <mergeCell ref="BB41:BK41"/>
    <mergeCell ref="BL41:CK41"/>
    <mergeCell ref="CL41:DG41"/>
    <mergeCell ref="BL40:CK40"/>
    <mergeCell ref="CL40:DG40"/>
    <mergeCell ref="DH38:EC38"/>
    <mergeCell ref="ED38:EY38"/>
    <mergeCell ref="DH39:EC39"/>
    <mergeCell ref="ED39:EY39"/>
    <mergeCell ref="DH40:EC40"/>
    <mergeCell ref="ED40:EY40"/>
    <mergeCell ref="A39:BA39"/>
    <mergeCell ref="BB39:BK39"/>
    <mergeCell ref="BL39:CK39"/>
    <mergeCell ref="CL39:DG39"/>
    <mergeCell ref="A38:BA38"/>
    <mergeCell ref="BB38:BK38"/>
    <mergeCell ref="BL38:CK38"/>
    <mergeCell ref="CL38:DG38"/>
    <mergeCell ref="DH37:EC37"/>
    <mergeCell ref="ED37:EY37"/>
    <mergeCell ref="A36:BA36"/>
    <mergeCell ref="BB36:BK36"/>
    <mergeCell ref="A37:BA37"/>
    <mergeCell ref="BB37:BK37"/>
    <mergeCell ref="BL37:CK37"/>
    <mergeCell ref="CL37:DG37"/>
    <mergeCell ref="BL36:CK36"/>
    <mergeCell ref="CL36:DG36"/>
    <mergeCell ref="DH34:EC34"/>
    <mergeCell ref="ED34:EY34"/>
    <mergeCell ref="DH35:EC35"/>
    <mergeCell ref="ED35:EY35"/>
    <mergeCell ref="DH36:EC36"/>
    <mergeCell ref="ED36:EY36"/>
    <mergeCell ref="A35:BA35"/>
    <mergeCell ref="BB35:BK35"/>
    <mergeCell ref="BL35:CK35"/>
    <mergeCell ref="CL35:DG35"/>
    <mergeCell ref="A34:BA34"/>
    <mergeCell ref="BB34:BK34"/>
    <mergeCell ref="BL34:CK34"/>
    <mergeCell ref="CL34:DG34"/>
    <mergeCell ref="DH33:EC33"/>
    <mergeCell ref="ED33:EY33"/>
    <mergeCell ref="A32:BA32"/>
    <mergeCell ref="BB32:BK32"/>
    <mergeCell ref="A33:BA33"/>
    <mergeCell ref="BB33:BK33"/>
    <mergeCell ref="BL33:CK33"/>
    <mergeCell ref="CL33:DG33"/>
    <mergeCell ref="BL32:CK32"/>
    <mergeCell ref="CL32:DG32"/>
    <mergeCell ref="DH30:EC30"/>
    <mergeCell ref="ED30:EY30"/>
    <mergeCell ref="DH31:EC31"/>
    <mergeCell ref="ED31:EY31"/>
    <mergeCell ref="DH32:EC32"/>
    <mergeCell ref="ED32:EY32"/>
    <mergeCell ref="A31:BA31"/>
    <mergeCell ref="BB31:BK31"/>
    <mergeCell ref="BL31:CK31"/>
    <mergeCell ref="CL31:DG31"/>
    <mergeCell ref="A30:BA30"/>
    <mergeCell ref="BB30:BK30"/>
    <mergeCell ref="BL30:CK30"/>
    <mergeCell ref="CL30:DG30"/>
    <mergeCell ref="DH29:EC29"/>
    <mergeCell ref="ED29:EY29"/>
    <mergeCell ref="A28:BA28"/>
    <mergeCell ref="BB28:BK28"/>
    <mergeCell ref="A29:BA29"/>
    <mergeCell ref="BB29:BK29"/>
    <mergeCell ref="BL29:CK29"/>
    <mergeCell ref="CL29:DG29"/>
    <mergeCell ref="BL28:CK28"/>
    <mergeCell ref="CL28:DG28"/>
    <mergeCell ref="DH26:EC26"/>
    <mergeCell ref="ED26:EY26"/>
    <mergeCell ref="DH27:EC27"/>
    <mergeCell ref="ED27:EY27"/>
    <mergeCell ref="DH28:EC28"/>
    <mergeCell ref="ED28:EY28"/>
    <mergeCell ref="A27:BA27"/>
    <mergeCell ref="BB27:BK27"/>
    <mergeCell ref="BL27:CK27"/>
    <mergeCell ref="CL27:DG27"/>
    <mergeCell ref="A26:BA26"/>
    <mergeCell ref="BB26:BK26"/>
    <mergeCell ref="BL26:CK26"/>
    <mergeCell ref="CL26:DG26"/>
    <mergeCell ref="DH25:EC25"/>
    <mergeCell ref="ED25:EY25"/>
    <mergeCell ref="A24:BA24"/>
    <mergeCell ref="BB24:BK24"/>
    <mergeCell ref="A25:BA25"/>
    <mergeCell ref="BB25:BK25"/>
    <mergeCell ref="BL25:CK25"/>
    <mergeCell ref="CL25:DG25"/>
    <mergeCell ref="BL24:CK24"/>
    <mergeCell ref="CL24:DG24"/>
    <mergeCell ref="DH22:EC22"/>
    <mergeCell ref="ED22:EY22"/>
    <mergeCell ref="DH23:EC23"/>
    <mergeCell ref="ED23:EY23"/>
    <mergeCell ref="DH24:EC24"/>
    <mergeCell ref="ED24:EY24"/>
    <mergeCell ref="A23:BA23"/>
    <mergeCell ref="BB23:BK23"/>
    <mergeCell ref="BL23:CK23"/>
    <mergeCell ref="CL23:DG23"/>
    <mergeCell ref="A22:BA22"/>
    <mergeCell ref="BB22:BK22"/>
    <mergeCell ref="BL22:CK22"/>
    <mergeCell ref="CL22:DG22"/>
    <mergeCell ref="DH21:EC21"/>
    <mergeCell ref="ED21:EY21"/>
    <mergeCell ref="A20:BA20"/>
    <mergeCell ref="BB20:BK20"/>
    <mergeCell ref="A21:BA21"/>
    <mergeCell ref="BB21:BK21"/>
    <mergeCell ref="BL21:CK21"/>
    <mergeCell ref="CL21:DG21"/>
    <mergeCell ref="BL20:CK20"/>
    <mergeCell ref="CL20:DG20"/>
    <mergeCell ref="DH18:EC18"/>
    <mergeCell ref="ED18:EY18"/>
    <mergeCell ref="DH19:EC19"/>
    <mergeCell ref="ED19:EY19"/>
    <mergeCell ref="DH20:EC20"/>
    <mergeCell ref="ED20:EY20"/>
    <mergeCell ref="A19:BA19"/>
    <mergeCell ref="BB19:BK19"/>
    <mergeCell ref="BL19:CK19"/>
    <mergeCell ref="CL19:DG19"/>
    <mergeCell ref="A18:BA18"/>
    <mergeCell ref="BB18:BK18"/>
    <mergeCell ref="BL18:CK18"/>
    <mergeCell ref="CL18:DG18"/>
    <mergeCell ref="DH17:EC17"/>
    <mergeCell ref="ED17:EY17"/>
    <mergeCell ref="A16:BA16"/>
    <mergeCell ref="BB16:BK16"/>
    <mergeCell ref="A17:BA17"/>
    <mergeCell ref="BB17:BK17"/>
    <mergeCell ref="BL17:CK17"/>
    <mergeCell ref="CL17:DG17"/>
    <mergeCell ref="BL16:CK16"/>
    <mergeCell ref="CL16:DG16"/>
    <mergeCell ref="DH14:EC14"/>
    <mergeCell ref="ED14:EY14"/>
    <mergeCell ref="DH15:EC15"/>
    <mergeCell ref="ED15:EY15"/>
    <mergeCell ref="DH16:EC16"/>
    <mergeCell ref="ED16:EY16"/>
    <mergeCell ref="A15:BA15"/>
    <mergeCell ref="BB15:BK15"/>
    <mergeCell ref="BL15:CK15"/>
    <mergeCell ref="CL15:DG15"/>
    <mergeCell ref="A14:BA14"/>
    <mergeCell ref="BB14:BK14"/>
    <mergeCell ref="BL14:CK14"/>
    <mergeCell ref="CL14:DG14"/>
    <mergeCell ref="DH13:EC13"/>
    <mergeCell ref="ED13:EY13"/>
    <mergeCell ref="A12:BA12"/>
    <mergeCell ref="BB12:BK12"/>
    <mergeCell ref="A13:BA13"/>
    <mergeCell ref="BB13:BK13"/>
    <mergeCell ref="BL13:CK13"/>
    <mergeCell ref="CL13:DG13"/>
    <mergeCell ref="BL12:CK12"/>
    <mergeCell ref="CL12:DG12"/>
    <mergeCell ref="DH10:EC10"/>
    <mergeCell ref="ED10:EY10"/>
    <mergeCell ref="DH11:EC11"/>
    <mergeCell ref="ED11:EY11"/>
    <mergeCell ref="DH12:EC12"/>
    <mergeCell ref="ED12:EY12"/>
    <mergeCell ref="A11:BA11"/>
    <mergeCell ref="BB11:BK11"/>
    <mergeCell ref="BL11:CK11"/>
    <mergeCell ref="CL11:DG11"/>
    <mergeCell ref="A10:BA10"/>
    <mergeCell ref="BB10:BK10"/>
    <mergeCell ref="BL10:CK10"/>
    <mergeCell ref="CL10:DG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36" max="154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8"/>
  <sheetViews>
    <sheetView view="pageBreakPreview" zoomScaleSheetLayoutView="100" workbookViewId="0" topLeftCell="A1">
      <selection activeCell="A28" sqref="A28:DD28"/>
    </sheetView>
  </sheetViews>
  <sheetFormatPr defaultColWidth="9.140625" defaultRowHeight="12.75"/>
  <cols>
    <col min="1" max="16384" width="0.85546875" style="3" customWidth="1"/>
  </cols>
  <sheetData>
    <row r="1" s="1" customFormat="1" ht="12">
      <c r="DD1" s="2" t="s">
        <v>82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79" t="s">
        <v>83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</row>
    <row r="7" spans="22:85" ht="15">
      <c r="V7" s="80" t="s">
        <v>4</v>
      </c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1" t="s">
        <v>84</v>
      </c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2" t="s">
        <v>31</v>
      </c>
      <c r="CC7" s="82"/>
      <c r="CD7" s="82"/>
      <c r="CE7" s="7" t="s">
        <v>85</v>
      </c>
      <c r="CF7" s="8"/>
      <c r="CG7" s="8"/>
    </row>
    <row r="8" spans="22:67" ht="12.75">
      <c r="V8" s="83" t="s">
        <v>5</v>
      </c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</row>
    <row r="9" spans="1:108" ht="14.25">
      <c r="A9" s="79" t="s">
        <v>86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</row>
    <row r="10" ht="13.5" thickBot="1"/>
    <row r="11" spans="1:108" ht="27.75" customHeight="1" thickBot="1">
      <c r="A11" s="84" t="s">
        <v>87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6"/>
      <c r="BI11" s="87" t="s">
        <v>8</v>
      </c>
      <c r="BJ11" s="88"/>
      <c r="BK11" s="88"/>
      <c r="BL11" s="88"/>
      <c r="BM11" s="88"/>
      <c r="BN11" s="88"/>
      <c r="BO11" s="88"/>
      <c r="BP11" s="88"/>
      <c r="BQ11" s="88"/>
      <c r="BR11" s="89"/>
      <c r="BS11" s="87" t="s">
        <v>88</v>
      </c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9"/>
      <c r="CJ11" s="88" t="s">
        <v>89</v>
      </c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9"/>
    </row>
    <row r="12" spans="1:108" ht="13.5" thickBot="1">
      <c r="A12" s="84">
        <v>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6"/>
      <c r="BI12" s="84">
        <v>2</v>
      </c>
      <c r="BJ12" s="85"/>
      <c r="BK12" s="85"/>
      <c r="BL12" s="85"/>
      <c r="BM12" s="85"/>
      <c r="BN12" s="85"/>
      <c r="BO12" s="85"/>
      <c r="BP12" s="85"/>
      <c r="BQ12" s="85"/>
      <c r="BR12" s="86"/>
      <c r="BS12" s="84">
        <v>3</v>
      </c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6"/>
      <c r="CJ12" s="85">
        <v>4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6"/>
    </row>
    <row r="13" spans="1:108" ht="15" customHeight="1">
      <c r="A13" s="9"/>
      <c r="B13" s="90" t="s">
        <v>90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1"/>
      <c r="BI13" s="24" t="s">
        <v>91</v>
      </c>
      <c r="BJ13" s="25"/>
      <c r="BK13" s="25"/>
      <c r="BL13" s="25"/>
      <c r="BM13" s="25"/>
      <c r="BN13" s="25"/>
      <c r="BO13" s="25"/>
      <c r="BP13" s="25"/>
      <c r="BQ13" s="25"/>
      <c r="BR13" s="26"/>
      <c r="BS13" s="92" t="s">
        <v>92</v>
      </c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4"/>
      <c r="CJ13" s="95">
        <v>6616553</v>
      </c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6"/>
    </row>
    <row r="14" spans="1:108" ht="12.75">
      <c r="A14" s="10"/>
      <c r="B14" s="97" t="s">
        <v>93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8"/>
      <c r="BI14" s="99" t="s">
        <v>94</v>
      </c>
      <c r="BJ14" s="100"/>
      <c r="BK14" s="100"/>
      <c r="BL14" s="100"/>
      <c r="BM14" s="100"/>
      <c r="BN14" s="100"/>
      <c r="BO14" s="100"/>
      <c r="BP14" s="100"/>
      <c r="BQ14" s="100"/>
      <c r="BR14" s="101"/>
      <c r="BS14" s="102" t="s">
        <v>95</v>
      </c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4"/>
      <c r="CJ14" s="105">
        <v>1469132.15</v>
      </c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6"/>
    </row>
    <row r="15" spans="1:108" ht="12.75">
      <c r="A15" s="10"/>
      <c r="B15" s="97" t="s">
        <v>96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8"/>
      <c r="BI15" s="99" t="s">
        <v>97</v>
      </c>
      <c r="BJ15" s="100"/>
      <c r="BK15" s="100"/>
      <c r="BL15" s="100"/>
      <c r="BM15" s="100"/>
      <c r="BN15" s="100"/>
      <c r="BO15" s="100"/>
      <c r="BP15" s="100"/>
      <c r="BQ15" s="100"/>
      <c r="BR15" s="101"/>
      <c r="BS15" s="102" t="s">
        <v>98</v>
      </c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4"/>
      <c r="CJ15" s="105">
        <v>1329803.3</v>
      </c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6"/>
    </row>
    <row r="16" spans="1:108" ht="12.75">
      <c r="A16" s="10"/>
      <c r="B16" s="107" t="s">
        <v>99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8"/>
      <c r="BI16" s="99" t="s">
        <v>100</v>
      </c>
      <c r="BJ16" s="100"/>
      <c r="BK16" s="100"/>
      <c r="BL16" s="100"/>
      <c r="BM16" s="100"/>
      <c r="BN16" s="100"/>
      <c r="BO16" s="100"/>
      <c r="BP16" s="100"/>
      <c r="BQ16" s="100"/>
      <c r="BR16" s="101"/>
      <c r="BS16" s="102" t="s">
        <v>98</v>
      </c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4"/>
      <c r="CJ16" s="105">
        <v>143889.3</v>
      </c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6"/>
    </row>
    <row r="17" spans="1:108" ht="12.75">
      <c r="A17" s="10"/>
      <c r="B17" s="107" t="s">
        <v>101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99" t="s">
        <v>102</v>
      </c>
      <c r="BJ17" s="100"/>
      <c r="BK17" s="100"/>
      <c r="BL17" s="100"/>
      <c r="BM17" s="100"/>
      <c r="BN17" s="100"/>
      <c r="BO17" s="100"/>
      <c r="BP17" s="100"/>
      <c r="BQ17" s="100"/>
      <c r="BR17" s="101"/>
      <c r="BS17" s="102" t="s">
        <v>98</v>
      </c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4"/>
      <c r="CJ17" s="105">
        <v>602967.79</v>
      </c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6"/>
    </row>
    <row r="18" spans="1:108" ht="12.75">
      <c r="A18" s="10"/>
      <c r="B18" s="107" t="s">
        <v>103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8"/>
      <c r="BI18" s="99" t="s">
        <v>104</v>
      </c>
      <c r="BJ18" s="100"/>
      <c r="BK18" s="100"/>
      <c r="BL18" s="100"/>
      <c r="BM18" s="100"/>
      <c r="BN18" s="100"/>
      <c r="BO18" s="100"/>
      <c r="BP18" s="100"/>
      <c r="BQ18" s="100"/>
      <c r="BR18" s="101"/>
      <c r="BS18" s="102" t="s">
        <v>98</v>
      </c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4"/>
      <c r="CJ18" s="105">
        <v>72917.96</v>
      </c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6"/>
    </row>
    <row r="19" spans="1:108" ht="12.75">
      <c r="A19" s="10"/>
      <c r="B19" s="107" t="s">
        <v>105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8"/>
      <c r="BI19" s="99" t="s">
        <v>106</v>
      </c>
      <c r="BJ19" s="100"/>
      <c r="BK19" s="100"/>
      <c r="BL19" s="100"/>
      <c r="BM19" s="100"/>
      <c r="BN19" s="100"/>
      <c r="BO19" s="100"/>
      <c r="BP19" s="100"/>
      <c r="BQ19" s="100"/>
      <c r="BR19" s="101"/>
      <c r="BS19" s="102" t="s">
        <v>98</v>
      </c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4"/>
      <c r="CJ19" s="105">
        <v>232050.07</v>
      </c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6"/>
    </row>
    <row r="20" spans="1:108" ht="12.75">
      <c r="A20" s="10"/>
      <c r="B20" s="107" t="s">
        <v>107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8"/>
      <c r="BI20" s="99" t="s">
        <v>108</v>
      </c>
      <c r="BJ20" s="100"/>
      <c r="BK20" s="100"/>
      <c r="BL20" s="100"/>
      <c r="BM20" s="100"/>
      <c r="BN20" s="100"/>
      <c r="BO20" s="100"/>
      <c r="BP20" s="100"/>
      <c r="BQ20" s="100"/>
      <c r="BR20" s="101"/>
      <c r="BS20" s="102" t="s">
        <v>98</v>
      </c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4"/>
      <c r="CJ20" s="105">
        <v>34338.88</v>
      </c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</row>
    <row r="21" spans="1:108" ht="12.75">
      <c r="A21" s="10"/>
      <c r="B21" s="107" t="s">
        <v>109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8"/>
      <c r="BI21" s="99" t="s">
        <v>110</v>
      </c>
      <c r="BJ21" s="100"/>
      <c r="BK21" s="100"/>
      <c r="BL21" s="100"/>
      <c r="BM21" s="100"/>
      <c r="BN21" s="100"/>
      <c r="BO21" s="100"/>
      <c r="BP21" s="100"/>
      <c r="BQ21" s="100"/>
      <c r="BR21" s="101"/>
      <c r="BS21" s="102" t="s">
        <v>98</v>
      </c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4"/>
      <c r="CJ21" s="105">
        <v>2799.52</v>
      </c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6"/>
    </row>
    <row r="22" spans="1:108" ht="12.75">
      <c r="A22" s="10"/>
      <c r="B22" s="107" t="s">
        <v>111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8"/>
      <c r="BI22" s="99" t="s">
        <v>28</v>
      </c>
      <c r="BJ22" s="100"/>
      <c r="BK22" s="100"/>
      <c r="BL22" s="100"/>
      <c r="BM22" s="100"/>
      <c r="BN22" s="100"/>
      <c r="BO22" s="100"/>
      <c r="BP22" s="100"/>
      <c r="BQ22" s="100"/>
      <c r="BR22" s="101"/>
      <c r="BS22" s="102" t="s">
        <v>98</v>
      </c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4"/>
      <c r="CJ22" s="105">
        <f>CJ15-SUM(CJ16:DD21)</f>
        <v>240839.78000000003</v>
      </c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1:108" ht="27" customHeight="1" thickBot="1">
      <c r="A23" s="11"/>
      <c r="B23" s="109" t="s">
        <v>112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10"/>
      <c r="BI23" s="111" t="s">
        <v>30</v>
      </c>
      <c r="BJ23" s="112"/>
      <c r="BK23" s="112"/>
      <c r="BL23" s="112"/>
      <c r="BM23" s="112"/>
      <c r="BN23" s="112"/>
      <c r="BO23" s="112"/>
      <c r="BP23" s="112"/>
      <c r="BQ23" s="112"/>
      <c r="BR23" s="113"/>
      <c r="BS23" s="114" t="s">
        <v>113</v>
      </c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6"/>
      <c r="CJ23" s="117">
        <v>1877</v>
      </c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8"/>
    </row>
    <row r="24" spans="1:108" ht="12.75">
      <c r="A24" s="12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4.25" customHeight="1">
      <c r="A25" s="10"/>
      <c r="B25" s="107" t="s">
        <v>114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21"/>
      <c r="BI25" s="122" t="s">
        <v>31</v>
      </c>
      <c r="BJ25" s="100"/>
      <c r="BK25" s="100"/>
      <c r="BL25" s="100"/>
      <c r="BM25" s="100"/>
      <c r="BN25" s="100"/>
      <c r="BO25" s="100"/>
      <c r="BP25" s="100"/>
      <c r="BQ25" s="100"/>
      <c r="BR25" s="123"/>
      <c r="BS25" s="124" t="s">
        <v>115</v>
      </c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25"/>
      <c r="CJ25" s="126">
        <v>5442.71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2"/>
    </row>
    <row r="26" spans="1:108" ht="15.75" customHeight="1" thickBot="1">
      <c r="A26" s="11"/>
      <c r="B26" s="128" t="s">
        <v>116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9"/>
      <c r="BI26" s="130" t="s">
        <v>32</v>
      </c>
      <c r="BJ26" s="131"/>
      <c r="BK26" s="131"/>
      <c r="BL26" s="131"/>
      <c r="BM26" s="131"/>
      <c r="BN26" s="131"/>
      <c r="BO26" s="131"/>
      <c r="BP26" s="131"/>
      <c r="BQ26" s="131"/>
      <c r="BR26" s="132"/>
      <c r="BS26" s="133" t="s">
        <v>113</v>
      </c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5"/>
      <c r="CJ26" s="136">
        <v>1006</v>
      </c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ht="6" customHeight="1"/>
    <row r="28" spans="1:108" ht="23.25" customHeight="1">
      <c r="A28" s="127" t="s">
        <v>117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</row>
    <row r="29" ht="3" customHeight="1"/>
  </sheetData>
  <mergeCells count="68"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B13:BH13"/>
    <mergeCell ref="BI13:BR13"/>
    <mergeCell ref="BS13:CI13"/>
    <mergeCell ref="CJ13:DD13"/>
    <mergeCell ref="A12:BH12"/>
    <mergeCell ref="BI12:BR12"/>
    <mergeCell ref="BS12:CI12"/>
    <mergeCell ref="CJ12:DD12"/>
    <mergeCell ref="V8:BO8"/>
    <mergeCell ref="A9:DD9"/>
    <mergeCell ref="A11:BH11"/>
    <mergeCell ref="BI11:BR11"/>
    <mergeCell ref="BS11:CI11"/>
    <mergeCell ref="CJ11:DD11"/>
    <mergeCell ref="A6:DD6"/>
    <mergeCell ref="V7:BO7"/>
    <mergeCell ref="BP7:CA7"/>
    <mergeCell ref="CB7:CD7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14"/>
  <sheetViews>
    <sheetView view="pageBreakPreview" zoomScaleSheetLayoutView="100" workbookViewId="0" topLeftCell="A98">
      <selection activeCell="G105" sqref="G105:BI105"/>
    </sheetView>
  </sheetViews>
  <sheetFormatPr defaultColWidth="9.140625" defaultRowHeight="12.75"/>
  <cols>
    <col min="1" max="16384" width="0.85546875" style="153" customWidth="1"/>
  </cols>
  <sheetData>
    <row r="1" s="139" customFormat="1" ht="12">
      <c r="FE1" s="140" t="s">
        <v>126</v>
      </c>
    </row>
    <row r="2" s="139" customFormat="1" ht="12">
      <c r="FE2" s="140" t="s">
        <v>1</v>
      </c>
    </row>
    <row r="3" s="139" customFormat="1" ht="12">
      <c r="FE3" s="140" t="s">
        <v>2</v>
      </c>
    </row>
    <row r="5" spans="75:136" s="141" customFormat="1" ht="15.75">
      <c r="BW5" s="142" t="s">
        <v>127</v>
      </c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EB5" s="144"/>
      <c r="EC5" s="145"/>
      <c r="ED5" s="145"/>
      <c r="EE5" s="145"/>
      <c r="EF5" s="145"/>
    </row>
    <row r="6" spans="75:136" s="141" customFormat="1" ht="15.75">
      <c r="BW6" s="142" t="s">
        <v>128</v>
      </c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EB6" s="144"/>
      <c r="EC6" s="145"/>
      <c r="ED6" s="145"/>
      <c r="EE6" s="145"/>
      <c r="EF6" s="145"/>
    </row>
    <row r="7" spans="66:136" s="141" customFormat="1" ht="15.75">
      <c r="BN7" s="146"/>
      <c r="BO7" s="146"/>
      <c r="BP7" s="146"/>
      <c r="BQ7" s="146"/>
      <c r="BR7" s="146"/>
      <c r="BS7" s="146"/>
      <c r="BT7" s="146"/>
      <c r="BU7" s="146"/>
      <c r="BV7" s="146"/>
      <c r="BW7" s="147"/>
      <c r="BX7" s="146"/>
      <c r="BY7" s="147" t="s">
        <v>129</v>
      </c>
      <c r="BZ7" s="148" t="s">
        <v>31</v>
      </c>
      <c r="CA7" s="148"/>
      <c r="CB7" s="148"/>
      <c r="CC7" s="148"/>
      <c r="CD7" s="146" t="s">
        <v>85</v>
      </c>
      <c r="CE7" s="149"/>
      <c r="CF7" s="149"/>
      <c r="CG7" s="149"/>
      <c r="CH7" s="149"/>
      <c r="CI7" s="149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50"/>
      <c r="EB7" s="144"/>
      <c r="EC7" s="145"/>
      <c r="ED7" s="145"/>
      <c r="EE7" s="145"/>
      <c r="EF7" s="145"/>
    </row>
    <row r="8" spans="77:119" s="139" customFormat="1" ht="13.5" customHeight="1"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</row>
    <row r="9" spans="1:161" s="141" customFormat="1" ht="15.75">
      <c r="A9" s="152" t="s">
        <v>130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ht="13.5" thickBot="1"/>
    <row r="11" spans="1:161" s="139" customFormat="1" ht="26.25" customHeight="1" thickBot="1">
      <c r="A11" s="154" t="s">
        <v>131</v>
      </c>
      <c r="B11" s="154"/>
      <c r="C11" s="154"/>
      <c r="D11" s="154"/>
      <c r="E11" s="154"/>
      <c r="F11" s="154"/>
      <c r="G11" s="154" t="s">
        <v>87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 t="s">
        <v>132</v>
      </c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 t="s">
        <v>133</v>
      </c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 t="s">
        <v>134</v>
      </c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</row>
    <row r="12" spans="1:161" s="139" customFormat="1" ht="61.5" customHeight="1" thickBo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 t="s">
        <v>135</v>
      </c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 t="s">
        <v>136</v>
      </c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 t="s">
        <v>137</v>
      </c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 t="s">
        <v>138</v>
      </c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 t="s">
        <v>139</v>
      </c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 t="s">
        <v>140</v>
      </c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 t="s">
        <v>141</v>
      </c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</row>
    <row r="13" spans="1:161" s="139" customFormat="1" ht="12.75" customHeight="1" thickBot="1">
      <c r="A13" s="155">
        <v>1</v>
      </c>
      <c r="B13" s="155"/>
      <c r="C13" s="155"/>
      <c r="D13" s="155"/>
      <c r="E13" s="155"/>
      <c r="F13" s="155"/>
      <c r="G13" s="155">
        <v>2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>
        <v>3</v>
      </c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>
        <v>4</v>
      </c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>
        <v>5</v>
      </c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>
        <v>6</v>
      </c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>
        <v>7</v>
      </c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>
        <v>8</v>
      </c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>
        <v>9</v>
      </c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</row>
    <row r="14" spans="1:161" s="170" customFormat="1" ht="13.5" customHeight="1">
      <c r="A14" s="156" t="s">
        <v>14</v>
      </c>
      <c r="B14" s="157"/>
      <c r="C14" s="157"/>
      <c r="D14" s="157"/>
      <c r="E14" s="157"/>
      <c r="F14" s="158"/>
      <c r="G14" s="159"/>
      <c r="H14" s="160" t="s">
        <v>290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1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4">
        <v>185384</v>
      </c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6"/>
      <c r="DJ14" s="167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9"/>
    </row>
    <row r="15" spans="1:161" s="139" customFormat="1" ht="26.25" customHeight="1">
      <c r="A15" s="171" t="s">
        <v>16</v>
      </c>
      <c r="B15" s="172"/>
      <c r="C15" s="172"/>
      <c r="D15" s="172"/>
      <c r="E15" s="172"/>
      <c r="F15" s="173"/>
      <c r="G15" s="174"/>
      <c r="H15" s="175" t="s">
        <v>291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6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9">
        <f>SUM(CW17:CW54)</f>
        <v>169609</v>
      </c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1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</row>
    <row r="16" spans="1:161" s="139" customFormat="1" ht="24" customHeight="1">
      <c r="A16" s="171"/>
      <c r="B16" s="172"/>
      <c r="C16" s="172"/>
      <c r="D16" s="172"/>
      <c r="E16" s="172"/>
      <c r="F16" s="173"/>
      <c r="G16" s="183"/>
      <c r="H16" s="184" t="s">
        <v>142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5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79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1"/>
      <c r="DJ16" s="188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90"/>
    </row>
    <row r="17" spans="1:161" s="139" customFormat="1" ht="12">
      <c r="A17" s="191" t="s">
        <v>143</v>
      </c>
      <c r="B17" s="192"/>
      <c r="C17" s="192"/>
      <c r="D17" s="192"/>
      <c r="E17" s="192"/>
      <c r="F17" s="193"/>
      <c r="G17" s="174"/>
      <c r="H17" s="175" t="s">
        <v>144</v>
      </c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9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9">
        <v>750</v>
      </c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1"/>
      <c r="DJ17" s="194">
        <v>0.97</v>
      </c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5" t="s">
        <v>145</v>
      </c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6">
        <v>1</v>
      </c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</row>
    <row r="18" spans="1:161" s="139" customFormat="1" ht="35.25" customHeight="1">
      <c r="A18" s="191" t="s">
        <v>146</v>
      </c>
      <c r="B18" s="192"/>
      <c r="C18" s="192"/>
      <c r="D18" s="192"/>
      <c r="E18" s="192"/>
      <c r="F18" s="193"/>
      <c r="G18" s="175" t="s">
        <v>147</v>
      </c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9"/>
      <c r="BI18" s="340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79">
        <v>1650</v>
      </c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1"/>
      <c r="DJ18" s="182">
        <v>3.88</v>
      </c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 t="s">
        <v>148</v>
      </c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>
        <v>1</v>
      </c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</row>
    <row r="19" spans="1:161" s="139" customFormat="1" ht="26.25" customHeight="1">
      <c r="A19" s="191" t="s">
        <v>149</v>
      </c>
      <c r="B19" s="192"/>
      <c r="C19" s="192"/>
      <c r="D19" s="192"/>
      <c r="E19" s="192"/>
      <c r="F19" s="193"/>
      <c r="G19" s="175" t="s">
        <v>150</v>
      </c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9"/>
      <c r="BI19" s="340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79">
        <v>2070</v>
      </c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1"/>
      <c r="DJ19" s="182">
        <v>1.39</v>
      </c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 t="s">
        <v>151</v>
      </c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</row>
    <row r="20" spans="1:161" s="139" customFormat="1" ht="26.25" customHeight="1">
      <c r="A20" s="191" t="s">
        <v>152</v>
      </c>
      <c r="B20" s="192"/>
      <c r="C20" s="192"/>
      <c r="D20" s="192"/>
      <c r="E20" s="192"/>
      <c r="F20" s="193"/>
      <c r="G20" s="175" t="s">
        <v>153</v>
      </c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9"/>
      <c r="BI20" s="340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79">
        <v>12000</v>
      </c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1"/>
      <c r="DJ20" s="182">
        <v>3</v>
      </c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>
        <v>500</v>
      </c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</row>
    <row r="21" spans="1:161" s="139" customFormat="1" ht="26.25" customHeight="1">
      <c r="A21" s="191" t="s">
        <v>154</v>
      </c>
      <c r="B21" s="192"/>
      <c r="C21" s="192"/>
      <c r="D21" s="192"/>
      <c r="E21" s="192"/>
      <c r="F21" s="193"/>
      <c r="G21" s="175" t="s">
        <v>155</v>
      </c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9"/>
      <c r="BI21" s="340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79">
        <v>10300</v>
      </c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1"/>
      <c r="DJ21" s="182">
        <v>4.5</v>
      </c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 t="s">
        <v>156</v>
      </c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>
        <v>1</v>
      </c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</row>
    <row r="22" spans="1:161" s="139" customFormat="1" ht="26.25" customHeight="1">
      <c r="A22" s="191" t="s">
        <v>157</v>
      </c>
      <c r="B22" s="192"/>
      <c r="C22" s="192"/>
      <c r="D22" s="192"/>
      <c r="E22" s="192"/>
      <c r="F22" s="193"/>
      <c r="G22" s="175" t="s">
        <v>158</v>
      </c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9"/>
      <c r="BI22" s="340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79">
        <v>3000</v>
      </c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1"/>
      <c r="DJ22" s="182">
        <v>20</v>
      </c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>
        <v>150</v>
      </c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>
        <v>1</v>
      </c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</row>
    <row r="23" spans="1:161" s="139" customFormat="1" ht="12">
      <c r="A23" s="191" t="s">
        <v>159</v>
      </c>
      <c r="B23" s="192"/>
      <c r="C23" s="192"/>
      <c r="D23" s="192"/>
      <c r="E23" s="192"/>
      <c r="F23" s="193"/>
      <c r="G23" s="175" t="s">
        <v>160</v>
      </c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9"/>
      <c r="BI23" s="340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79">
        <v>2690</v>
      </c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1"/>
      <c r="DJ23" s="182">
        <v>1.5</v>
      </c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>
        <v>100</v>
      </c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>
        <v>1</v>
      </c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</row>
    <row r="24" spans="1:161" s="139" customFormat="1" ht="33.75" customHeight="1">
      <c r="A24" s="191" t="s">
        <v>161</v>
      </c>
      <c r="B24" s="192"/>
      <c r="C24" s="192"/>
      <c r="D24" s="192"/>
      <c r="E24" s="192"/>
      <c r="F24" s="193"/>
      <c r="G24" s="175" t="s">
        <v>162</v>
      </c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9"/>
      <c r="BI24" s="340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79">
        <v>400</v>
      </c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1"/>
      <c r="DJ24" s="182">
        <v>0.823</v>
      </c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>
        <v>500</v>
      </c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</row>
    <row r="25" spans="1:161" s="139" customFormat="1" ht="26.25" customHeight="1">
      <c r="A25" s="191" t="s">
        <v>163</v>
      </c>
      <c r="B25" s="192"/>
      <c r="C25" s="192"/>
      <c r="D25" s="192"/>
      <c r="E25" s="192"/>
      <c r="F25" s="193"/>
      <c r="G25" s="175" t="s">
        <v>164</v>
      </c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9"/>
      <c r="BI25" s="340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79">
        <v>500</v>
      </c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1"/>
      <c r="DJ25" s="182">
        <v>1.5</v>
      </c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 t="s">
        <v>165</v>
      </c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>
        <v>1</v>
      </c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</row>
    <row r="26" spans="1:161" s="139" customFormat="1" ht="26.25" customHeight="1">
      <c r="A26" s="191" t="s">
        <v>166</v>
      </c>
      <c r="B26" s="192"/>
      <c r="C26" s="192"/>
      <c r="D26" s="192"/>
      <c r="E26" s="192"/>
      <c r="F26" s="193"/>
      <c r="G26" s="175" t="s">
        <v>167</v>
      </c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9"/>
      <c r="BI26" s="340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79">
        <v>2500</v>
      </c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1"/>
      <c r="DJ26" s="182">
        <v>4.753</v>
      </c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>
        <v>200</v>
      </c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</row>
    <row r="27" spans="1:161" s="139" customFormat="1" ht="24" customHeight="1">
      <c r="A27" s="191" t="s">
        <v>168</v>
      </c>
      <c r="B27" s="192"/>
      <c r="C27" s="192"/>
      <c r="D27" s="192"/>
      <c r="E27" s="192"/>
      <c r="F27" s="193"/>
      <c r="G27" s="175" t="s">
        <v>332</v>
      </c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9"/>
      <c r="BI27" s="340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79">
        <v>9550</v>
      </c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1"/>
      <c r="DJ27" s="182">
        <v>2.6</v>
      </c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 t="s">
        <v>169</v>
      </c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99">
        <v>1</v>
      </c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</row>
    <row r="28" spans="1:161" s="139" customFormat="1" ht="49.5" customHeight="1">
      <c r="A28" s="191" t="s">
        <v>170</v>
      </c>
      <c r="B28" s="192"/>
      <c r="C28" s="192"/>
      <c r="D28" s="192"/>
      <c r="E28" s="192"/>
      <c r="F28" s="193"/>
      <c r="G28" s="175" t="s">
        <v>333</v>
      </c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9"/>
      <c r="BI28" s="340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79">
        <v>7500</v>
      </c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1"/>
      <c r="DJ28" s="182">
        <v>1.8</v>
      </c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 t="s">
        <v>169</v>
      </c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</row>
    <row r="29" spans="1:161" s="139" customFormat="1" ht="24" customHeight="1">
      <c r="A29" s="191" t="s">
        <v>171</v>
      </c>
      <c r="B29" s="192"/>
      <c r="C29" s="192"/>
      <c r="D29" s="192"/>
      <c r="E29" s="192"/>
      <c r="F29" s="193"/>
      <c r="G29" s="175" t="s">
        <v>334</v>
      </c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9"/>
      <c r="BI29" s="340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79">
        <v>880</v>
      </c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1"/>
      <c r="DJ29" s="182">
        <v>20.1</v>
      </c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 t="s">
        <v>169</v>
      </c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99">
        <v>2</v>
      </c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</row>
    <row r="30" spans="1:161" s="139" customFormat="1" ht="46.5" customHeight="1">
      <c r="A30" s="191" t="s">
        <v>173</v>
      </c>
      <c r="B30" s="192"/>
      <c r="C30" s="192"/>
      <c r="D30" s="192"/>
      <c r="E30" s="192"/>
      <c r="F30" s="193"/>
      <c r="G30" s="175" t="s">
        <v>174</v>
      </c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9"/>
      <c r="BI30" s="340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79">
        <v>6600</v>
      </c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1"/>
      <c r="DJ30" s="182">
        <v>1.9</v>
      </c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 t="s">
        <v>169</v>
      </c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99">
        <v>1</v>
      </c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</row>
    <row r="31" spans="1:161" s="139" customFormat="1" ht="38.25" customHeight="1">
      <c r="A31" s="191" t="s">
        <v>175</v>
      </c>
      <c r="B31" s="192"/>
      <c r="C31" s="192"/>
      <c r="D31" s="192"/>
      <c r="E31" s="192"/>
      <c r="F31" s="193"/>
      <c r="G31" s="175" t="s">
        <v>176</v>
      </c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9"/>
      <c r="BI31" s="340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79">
        <v>5350</v>
      </c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1"/>
      <c r="DJ31" s="182">
        <v>2.8</v>
      </c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 t="s">
        <v>169</v>
      </c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99">
        <v>1</v>
      </c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</row>
    <row r="32" spans="1:161" s="139" customFormat="1" ht="30.75" customHeight="1">
      <c r="A32" s="191" t="s">
        <v>177</v>
      </c>
      <c r="B32" s="192"/>
      <c r="C32" s="192"/>
      <c r="D32" s="192"/>
      <c r="E32" s="192"/>
      <c r="F32" s="193"/>
      <c r="G32" s="175" t="s">
        <v>178</v>
      </c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9"/>
      <c r="BI32" s="340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79">
        <v>7650</v>
      </c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1"/>
      <c r="DJ32" s="182">
        <v>1.5</v>
      </c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 t="s">
        <v>169</v>
      </c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</row>
    <row r="33" spans="1:161" s="139" customFormat="1" ht="47.25" customHeight="1">
      <c r="A33" s="191" t="s">
        <v>179</v>
      </c>
      <c r="B33" s="192"/>
      <c r="C33" s="192"/>
      <c r="D33" s="192"/>
      <c r="E33" s="192"/>
      <c r="F33" s="193"/>
      <c r="G33" s="175" t="s">
        <v>180</v>
      </c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9"/>
      <c r="BI33" s="340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79">
        <v>8800</v>
      </c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1"/>
      <c r="DJ33" s="182">
        <v>1.5</v>
      </c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 t="s">
        <v>169</v>
      </c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99">
        <v>1</v>
      </c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</row>
    <row r="34" spans="1:161" s="139" customFormat="1" ht="36" customHeight="1">
      <c r="A34" s="191" t="s">
        <v>181</v>
      </c>
      <c r="B34" s="192"/>
      <c r="C34" s="192"/>
      <c r="D34" s="192"/>
      <c r="E34" s="192"/>
      <c r="F34" s="193"/>
      <c r="G34" s="175" t="s">
        <v>182</v>
      </c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9"/>
      <c r="BI34" s="340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79">
        <v>700</v>
      </c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1"/>
      <c r="DJ34" s="182">
        <v>1.1</v>
      </c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 t="s">
        <v>183</v>
      </c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>
        <v>1</v>
      </c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</row>
    <row r="35" spans="1:161" s="139" customFormat="1" ht="36.75" customHeight="1">
      <c r="A35" s="191" t="s">
        <v>184</v>
      </c>
      <c r="B35" s="192"/>
      <c r="C35" s="192"/>
      <c r="D35" s="192"/>
      <c r="E35" s="192"/>
      <c r="F35" s="193"/>
      <c r="G35" s="175" t="s">
        <v>185</v>
      </c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9"/>
      <c r="BI35" s="340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79">
        <v>1108</v>
      </c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1"/>
      <c r="DJ35" s="182">
        <v>1.2</v>
      </c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 t="s">
        <v>183</v>
      </c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>
        <v>2</v>
      </c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</row>
    <row r="36" spans="1:161" s="139" customFormat="1" ht="37.5" customHeight="1">
      <c r="A36" s="191" t="s">
        <v>186</v>
      </c>
      <c r="B36" s="192"/>
      <c r="C36" s="192"/>
      <c r="D36" s="192"/>
      <c r="E36" s="192"/>
      <c r="F36" s="193"/>
      <c r="G36" s="175" t="s">
        <v>187</v>
      </c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9"/>
      <c r="BI36" s="340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79">
        <v>1160</v>
      </c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1"/>
      <c r="DJ36" s="182">
        <v>1.15</v>
      </c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 t="s">
        <v>183</v>
      </c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>
        <v>1</v>
      </c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</row>
    <row r="37" spans="1:161" s="139" customFormat="1" ht="26.25" customHeight="1">
      <c r="A37" s="191" t="s">
        <v>188</v>
      </c>
      <c r="B37" s="192"/>
      <c r="C37" s="192"/>
      <c r="D37" s="192"/>
      <c r="E37" s="192"/>
      <c r="F37" s="193"/>
      <c r="G37" s="175" t="s">
        <v>189</v>
      </c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9"/>
      <c r="BI37" s="340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79">
        <v>700</v>
      </c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1"/>
      <c r="DJ37" s="182">
        <v>2</v>
      </c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>
        <v>100</v>
      </c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>
        <v>1</v>
      </c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</row>
    <row r="38" spans="1:161" s="139" customFormat="1" ht="26.25" customHeight="1">
      <c r="A38" s="191" t="s">
        <v>190</v>
      </c>
      <c r="B38" s="192"/>
      <c r="C38" s="192"/>
      <c r="D38" s="192"/>
      <c r="E38" s="192"/>
      <c r="F38" s="193"/>
      <c r="G38" s="175" t="s">
        <v>191</v>
      </c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9"/>
      <c r="BI38" s="340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79">
        <v>36500</v>
      </c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1"/>
      <c r="DJ38" s="182">
        <v>11</v>
      </c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 t="s">
        <v>169</v>
      </c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>
        <v>2</v>
      </c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</row>
    <row r="39" spans="1:161" s="139" customFormat="1" ht="26.25" customHeight="1">
      <c r="A39" s="191" t="s">
        <v>192</v>
      </c>
      <c r="B39" s="192"/>
      <c r="C39" s="192"/>
      <c r="D39" s="192"/>
      <c r="E39" s="192"/>
      <c r="F39" s="193"/>
      <c r="G39" s="175" t="s">
        <v>193</v>
      </c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9"/>
      <c r="BI39" s="340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79">
        <v>700</v>
      </c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1"/>
      <c r="DJ39" s="182">
        <v>2.25</v>
      </c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>
        <v>150</v>
      </c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</row>
    <row r="40" spans="1:161" s="139" customFormat="1" ht="38.25" customHeight="1">
      <c r="A40" s="191" t="s">
        <v>194</v>
      </c>
      <c r="B40" s="192"/>
      <c r="C40" s="192"/>
      <c r="D40" s="192"/>
      <c r="E40" s="192"/>
      <c r="F40" s="193"/>
      <c r="G40" s="175" t="s">
        <v>195</v>
      </c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9"/>
      <c r="BI40" s="340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79">
        <v>1100</v>
      </c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1"/>
      <c r="DJ40" s="182">
        <v>3</v>
      </c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>
        <v>100</v>
      </c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</row>
    <row r="41" spans="1:161" s="139" customFormat="1" ht="26.25" customHeight="1">
      <c r="A41" s="191" t="s">
        <v>196</v>
      </c>
      <c r="B41" s="192"/>
      <c r="C41" s="192"/>
      <c r="D41" s="192"/>
      <c r="E41" s="192"/>
      <c r="F41" s="193"/>
      <c r="G41" s="175" t="s">
        <v>197</v>
      </c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9"/>
      <c r="BI41" s="340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79">
        <v>2540</v>
      </c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1"/>
      <c r="DJ41" s="182">
        <v>7</v>
      </c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 t="s">
        <v>169</v>
      </c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>
        <v>1</v>
      </c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</row>
    <row r="42" spans="1:161" s="139" customFormat="1" ht="36" customHeight="1">
      <c r="A42" s="191" t="s">
        <v>198</v>
      </c>
      <c r="B42" s="192"/>
      <c r="C42" s="192"/>
      <c r="D42" s="192"/>
      <c r="E42" s="192"/>
      <c r="F42" s="193"/>
      <c r="G42" s="175" t="s">
        <v>335</v>
      </c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9"/>
      <c r="BI42" s="340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79">
        <v>600</v>
      </c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1"/>
      <c r="DJ42" s="182">
        <v>1.35</v>
      </c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>
        <v>150</v>
      </c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</row>
    <row r="43" spans="1:161" s="139" customFormat="1" ht="26.25" customHeight="1">
      <c r="A43" s="191" t="s">
        <v>199</v>
      </c>
      <c r="B43" s="192"/>
      <c r="C43" s="192"/>
      <c r="D43" s="192"/>
      <c r="E43" s="192"/>
      <c r="F43" s="193"/>
      <c r="G43" s="175" t="s">
        <v>200</v>
      </c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9"/>
      <c r="BI43" s="340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79">
        <v>500</v>
      </c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1"/>
      <c r="DJ43" s="182">
        <v>0.15</v>
      </c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>
        <v>100</v>
      </c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</row>
    <row r="44" spans="1:161" s="139" customFormat="1" ht="26.25" customHeight="1">
      <c r="A44" s="191" t="s">
        <v>201</v>
      </c>
      <c r="B44" s="192"/>
      <c r="C44" s="192"/>
      <c r="D44" s="192"/>
      <c r="E44" s="192"/>
      <c r="F44" s="193"/>
      <c r="G44" s="175" t="s">
        <v>202</v>
      </c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9"/>
      <c r="BI44" s="340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79">
        <v>4650</v>
      </c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1"/>
      <c r="DJ44" s="182">
        <v>1.576</v>
      </c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 t="s">
        <v>169</v>
      </c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</row>
    <row r="45" spans="1:161" s="139" customFormat="1" ht="26.25" customHeight="1">
      <c r="A45" s="191" t="s">
        <v>203</v>
      </c>
      <c r="B45" s="192"/>
      <c r="C45" s="192"/>
      <c r="D45" s="192"/>
      <c r="E45" s="192"/>
      <c r="F45" s="193"/>
      <c r="G45" s="175" t="s">
        <v>204</v>
      </c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9"/>
      <c r="BI45" s="340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79">
        <v>2400</v>
      </c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1"/>
      <c r="DJ45" s="182">
        <v>0.9</v>
      </c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>
        <v>150</v>
      </c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</row>
    <row r="46" spans="1:161" s="139" customFormat="1" ht="26.25" customHeight="1">
      <c r="A46" s="191" t="s">
        <v>205</v>
      </c>
      <c r="B46" s="192"/>
      <c r="C46" s="192"/>
      <c r="D46" s="192"/>
      <c r="E46" s="192"/>
      <c r="F46" s="193"/>
      <c r="G46" s="175" t="s">
        <v>206</v>
      </c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9"/>
      <c r="BI46" s="340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79">
        <v>2000</v>
      </c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1"/>
      <c r="DJ46" s="182">
        <v>2.5</v>
      </c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 t="s">
        <v>165</v>
      </c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</row>
    <row r="47" spans="1:161" s="139" customFormat="1" ht="33.75" customHeight="1">
      <c r="A47" s="191" t="s">
        <v>207</v>
      </c>
      <c r="B47" s="192"/>
      <c r="C47" s="192"/>
      <c r="D47" s="192"/>
      <c r="E47" s="192"/>
      <c r="F47" s="193"/>
      <c r="G47" s="175" t="s">
        <v>208</v>
      </c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9"/>
      <c r="BI47" s="340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79">
        <v>6500</v>
      </c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1"/>
      <c r="DJ47" s="182">
        <v>1.8</v>
      </c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>
        <v>150</v>
      </c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>
        <v>1</v>
      </c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</row>
    <row r="48" spans="1:161" s="139" customFormat="1" ht="26.25" customHeight="1">
      <c r="A48" s="191" t="s">
        <v>207</v>
      </c>
      <c r="B48" s="192"/>
      <c r="C48" s="192"/>
      <c r="D48" s="192"/>
      <c r="E48" s="192"/>
      <c r="F48" s="193"/>
      <c r="G48" s="175" t="s">
        <v>209</v>
      </c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9"/>
      <c r="BI48" s="340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79">
        <v>2000</v>
      </c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1"/>
      <c r="DJ48" s="179">
        <v>1.8</v>
      </c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1"/>
      <c r="DY48" s="182">
        <v>100</v>
      </c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>
        <v>1</v>
      </c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2"/>
      <c r="FB48" s="182"/>
      <c r="FC48" s="182"/>
      <c r="FD48" s="182"/>
      <c r="FE48" s="182"/>
    </row>
    <row r="49" spans="1:161" s="139" customFormat="1" ht="39" customHeight="1">
      <c r="A49" s="191" t="s">
        <v>210</v>
      </c>
      <c r="B49" s="192"/>
      <c r="C49" s="192"/>
      <c r="D49" s="192"/>
      <c r="E49" s="192"/>
      <c r="F49" s="193"/>
      <c r="G49" s="175" t="s">
        <v>211</v>
      </c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9"/>
      <c r="BI49" s="340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79">
        <v>1500</v>
      </c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1"/>
      <c r="DJ49" s="179">
        <v>1.1</v>
      </c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1"/>
      <c r="DY49" s="182">
        <v>500</v>
      </c>
      <c r="DZ49" s="182"/>
      <c r="EA49" s="182"/>
      <c r="EB49" s="182"/>
      <c r="EC49" s="182"/>
      <c r="ED49" s="182"/>
      <c r="EE49" s="182"/>
      <c r="EF49" s="182"/>
      <c r="EG49" s="182"/>
      <c r="EH49" s="182"/>
      <c r="EI49" s="182"/>
      <c r="EJ49" s="182"/>
      <c r="EK49" s="182"/>
      <c r="EL49" s="182"/>
      <c r="EM49" s="182"/>
      <c r="EN49" s="182"/>
      <c r="EO49" s="182"/>
      <c r="EP49" s="182"/>
      <c r="EQ49" s="182"/>
      <c r="ER49" s="182"/>
      <c r="ES49" s="182"/>
      <c r="ET49" s="182"/>
      <c r="EU49" s="182"/>
      <c r="EV49" s="182"/>
      <c r="EW49" s="182"/>
      <c r="EX49" s="182"/>
      <c r="EY49" s="182"/>
      <c r="EZ49" s="182"/>
      <c r="FA49" s="182"/>
      <c r="FB49" s="182"/>
      <c r="FC49" s="182"/>
      <c r="FD49" s="182"/>
      <c r="FE49" s="182"/>
    </row>
    <row r="50" spans="1:161" s="139" customFormat="1" ht="36.75" customHeight="1">
      <c r="A50" s="191" t="s">
        <v>212</v>
      </c>
      <c r="B50" s="192"/>
      <c r="C50" s="192"/>
      <c r="D50" s="192"/>
      <c r="E50" s="192"/>
      <c r="F50" s="193"/>
      <c r="G50" s="175" t="s">
        <v>336</v>
      </c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9"/>
      <c r="BI50" s="340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79">
        <v>2000</v>
      </c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1"/>
      <c r="DJ50" s="179">
        <v>0.07</v>
      </c>
      <c r="DK50" s="180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1"/>
      <c r="DY50" s="182" t="s">
        <v>183</v>
      </c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</row>
    <row r="51" spans="1:161" s="139" customFormat="1" ht="36.75" customHeight="1">
      <c r="A51" s="191" t="s">
        <v>214</v>
      </c>
      <c r="B51" s="192"/>
      <c r="C51" s="192"/>
      <c r="D51" s="192"/>
      <c r="E51" s="192"/>
      <c r="F51" s="193"/>
      <c r="G51" s="175" t="s">
        <v>215</v>
      </c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9"/>
      <c r="BI51" s="340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79">
        <v>1000</v>
      </c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1"/>
      <c r="DJ51" s="182">
        <v>3.93</v>
      </c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 t="s">
        <v>169</v>
      </c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>
        <v>1</v>
      </c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</row>
    <row r="52" spans="1:161" s="139" customFormat="1" ht="26.25" customHeight="1">
      <c r="A52" s="191" t="s">
        <v>216</v>
      </c>
      <c r="B52" s="192"/>
      <c r="C52" s="192"/>
      <c r="D52" s="192"/>
      <c r="E52" s="192"/>
      <c r="F52" s="193"/>
      <c r="G52" s="175" t="s">
        <v>217</v>
      </c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9"/>
      <c r="BI52" s="340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79">
        <v>700</v>
      </c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1"/>
      <c r="DJ52" s="182">
        <v>3.41</v>
      </c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 t="s">
        <v>169</v>
      </c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</row>
    <row r="53" spans="1:161" s="139" customFormat="1" ht="26.25" customHeight="1">
      <c r="A53" s="191" t="s">
        <v>218</v>
      </c>
      <c r="B53" s="192"/>
      <c r="C53" s="192"/>
      <c r="D53" s="192"/>
      <c r="E53" s="192"/>
      <c r="F53" s="193"/>
      <c r="G53" s="175" t="s">
        <v>219</v>
      </c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8"/>
      <c r="AZ53" s="338"/>
      <c r="BA53" s="338"/>
      <c r="BB53" s="338"/>
      <c r="BC53" s="338"/>
      <c r="BD53" s="338"/>
      <c r="BE53" s="338"/>
      <c r="BF53" s="338"/>
      <c r="BG53" s="338"/>
      <c r="BH53" s="339"/>
      <c r="BI53" s="340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79">
        <v>3500</v>
      </c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1"/>
      <c r="DJ53" s="182">
        <v>14</v>
      </c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 t="s">
        <v>169</v>
      </c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  <c r="EN53" s="182"/>
      <c r="EO53" s="182">
        <v>3</v>
      </c>
      <c r="EP53" s="182"/>
      <c r="EQ53" s="182"/>
      <c r="ER53" s="182"/>
      <c r="ES53" s="182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  <c r="FD53" s="182"/>
      <c r="FE53" s="182"/>
    </row>
    <row r="54" spans="1:161" s="139" customFormat="1" ht="26.25" customHeight="1">
      <c r="A54" s="191" t="s">
        <v>220</v>
      </c>
      <c r="B54" s="192"/>
      <c r="C54" s="192"/>
      <c r="D54" s="192"/>
      <c r="E54" s="192"/>
      <c r="F54" s="193"/>
      <c r="G54" s="175" t="s">
        <v>221</v>
      </c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9"/>
      <c r="BI54" s="340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79">
        <v>15561</v>
      </c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1"/>
      <c r="DJ54" s="182">
        <v>8.4</v>
      </c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 t="s">
        <v>169</v>
      </c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</row>
    <row r="55" spans="1:161" s="170" customFormat="1" ht="12">
      <c r="A55" s="200" t="s">
        <v>18</v>
      </c>
      <c r="B55" s="201"/>
      <c r="C55" s="201"/>
      <c r="D55" s="201"/>
      <c r="E55" s="201"/>
      <c r="F55" s="202"/>
      <c r="G55" s="174"/>
      <c r="H55" s="175" t="s">
        <v>222</v>
      </c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9"/>
      <c r="BJ55" s="200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2"/>
      <c r="BW55" s="200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2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179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1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5"/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</row>
    <row r="56" spans="1:161" s="170" customFormat="1" ht="36" customHeight="1">
      <c r="A56" s="200" t="s">
        <v>223</v>
      </c>
      <c r="B56" s="201"/>
      <c r="C56" s="201"/>
      <c r="D56" s="201"/>
      <c r="E56" s="201"/>
      <c r="F56" s="202"/>
      <c r="G56" s="207" t="s">
        <v>144</v>
      </c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6"/>
      <c r="BJ56" s="200" t="s">
        <v>224</v>
      </c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2"/>
      <c r="BW56" s="200" t="s">
        <v>225</v>
      </c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2"/>
      <c r="CJ56" s="203">
        <v>4500</v>
      </c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179">
        <v>700</v>
      </c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1"/>
      <c r="DJ56" s="206">
        <v>1</v>
      </c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5" t="s">
        <v>145</v>
      </c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  <c r="EO56" s="206">
        <v>1</v>
      </c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6"/>
    </row>
    <row r="57" spans="1:161" s="170" customFormat="1" ht="40.5" customHeight="1">
      <c r="A57" s="200" t="s">
        <v>226</v>
      </c>
      <c r="B57" s="201"/>
      <c r="C57" s="201"/>
      <c r="D57" s="201"/>
      <c r="E57" s="201"/>
      <c r="F57" s="202"/>
      <c r="G57" s="207" t="s">
        <v>147</v>
      </c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6"/>
      <c r="BJ57" s="200" t="s">
        <v>224</v>
      </c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2"/>
      <c r="BW57" s="200" t="s">
        <v>227</v>
      </c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2"/>
      <c r="CJ57" s="203">
        <v>13000</v>
      </c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179">
        <v>1650</v>
      </c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1"/>
      <c r="DJ57" s="204">
        <v>3.88</v>
      </c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5" t="s">
        <v>148</v>
      </c>
      <c r="DZ57" s="205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205"/>
      <c r="EL57" s="205"/>
      <c r="EM57" s="205"/>
      <c r="EN57" s="205"/>
      <c r="EO57" s="206">
        <v>1</v>
      </c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6"/>
    </row>
    <row r="58" spans="1:161" s="170" customFormat="1" ht="28.5" customHeight="1">
      <c r="A58" s="200" t="s">
        <v>228</v>
      </c>
      <c r="B58" s="201"/>
      <c r="C58" s="201"/>
      <c r="D58" s="201"/>
      <c r="E58" s="201"/>
      <c r="F58" s="202"/>
      <c r="G58" s="207" t="s">
        <v>150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6"/>
      <c r="BJ58" s="200" t="s">
        <v>224</v>
      </c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2"/>
      <c r="BW58" s="200" t="s">
        <v>224</v>
      </c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2"/>
      <c r="CJ58" s="203">
        <v>2070</v>
      </c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179">
        <v>2070</v>
      </c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1"/>
      <c r="DJ58" s="204">
        <v>1.39</v>
      </c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182" t="s">
        <v>151</v>
      </c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206"/>
      <c r="EP58" s="206"/>
      <c r="EQ58" s="206"/>
      <c r="ER58" s="206"/>
      <c r="ES58" s="206"/>
      <c r="ET58" s="206"/>
      <c r="EU58" s="206"/>
      <c r="EV58" s="206"/>
      <c r="EW58" s="206"/>
      <c r="EX58" s="206"/>
      <c r="EY58" s="206"/>
      <c r="EZ58" s="206"/>
      <c r="FA58" s="206"/>
      <c r="FB58" s="206"/>
      <c r="FC58" s="206"/>
      <c r="FD58" s="206"/>
      <c r="FE58" s="206"/>
    </row>
    <row r="59" spans="1:161" s="170" customFormat="1" ht="28.5" customHeight="1">
      <c r="A59" s="200" t="s">
        <v>229</v>
      </c>
      <c r="B59" s="201"/>
      <c r="C59" s="201"/>
      <c r="D59" s="201"/>
      <c r="E59" s="201"/>
      <c r="F59" s="202"/>
      <c r="G59" s="207" t="s">
        <v>153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6"/>
      <c r="BJ59" s="200" t="s">
        <v>224</v>
      </c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2"/>
      <c r="BW59" s="200" t="s">
        <v>227</v>
      </c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2"/>
      <c r="CJ59" s="203">
        <v>102000</v>
      </c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179">
        <v>12000</v>
      </c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1"/>
      <c r="DJ59" s="204">
        <v>3</v>
      </c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5" t="s">
        <v>230</v>
      </c>
      <c r="DZ59" s="205"/>
      <c r="EA59" s="205"/>
      <c r="EB59" s="205"/>
      <c r="EC59" s="205"/>
      <c r="ED59" s="205"/>
      <c r="EE59" s="205"/>
      <c r="EF59" s="205"/>
      <c r="EG59" s="205"/>
      <c r="EH59" s="205"/>
      <c r="EI59" s="205"/>
      <c r="EJ59" s="205"/>
      <c r="EK59" s="205"/>
      <c r="EL59" s="205"/>
      <c r="EM59" s="205"/>
      <c r="EN59" s="205"/>
      <c r="EO59" s="206"/>
      <c r="EP59" s="206"/>
      <c r="EQ59" s="206"/>
      <c r="ER59" s="206"/>
      <c r="ES59" s="206"/>
      <c r="ET59" s="206"/>
      <c r="EU59" s="206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</row>
    <row r="60" spans="1:161" s="170" customFormat="1" ht="28.5" customHeight="1">
      <c r="A60" s="200" t="s">
        <v>231</v>
      </c>
      <c r="B60" s="201"/>
      <c r="C60" s="201"/>
      <c r="D60" s="201"/>
      <c r="E60" s="201"/>
      <c r="F60" s="202"/>
      <c r="G60" s="207" t="s">
        <v>155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6"/>
      <c r="BJ60" s="200" t="s">
        <v>224</v>
      </c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2"/>
      <c r="BW60" s="200" t="s">
        <v>224</v>
      </c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2"/>
      <c r="CJ60" s="203">
        <v>10300</v>
      </c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179">
        <v>10300</v>
      </c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1"/>
      <c r="DJ60" s="204">
        <v>4.5</v>
      </c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182" t="s">
        <v>156</v>
      </c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206">
        <v>1</v>
      </c>
      <c r="EP60" s="206"/>
      <c r="EQ60" s="206"/>
      <c r="ER60" s="206"/>
      <c r="ES60" s="206"/>
      <c r="ET60" s="206"/>
      <c r="EU60" s="206"/>
      <c r="EV60" s="206"/>
      <c r="EW60" s="206"/>
      <c r="EX60" s="206"/>
      <c r="EY60" s="206"/>
      <c r="EZ60" s="206"/>
      <c r="FA60" s="206"/>
      <c r="FB60" s="206"/>
      <c r="FC60" s="206"/>
      <c r="FD60" s="206"/>
      <c r="FE60" s="206"/>
    </row>
    <row r="61" spans="1:161" s="170" customFormat="1" ht="28.5" customHeight="1">
      <c r="A61" s="200" t="s">
        <v>232</v>
      </c>
      <c r="B61" s="201"/>
      <c r="C61" s="201"/>
      <c r="D61" s="201"/>
      <c r="E61" s="201"/>
      <c r="F61" s="202"/>
      <c r="G61" s="207" t="s">
        <v>233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6"/>
      <c r="BJ61" s="200" t="s">
        <v>224</v>
      </c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2"/>
      <c r="BW61" s="200" t="s">
        <v>224</v>
      </c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2"/>
      <c r="CJ61" s="203">
        <v>1250</v>
      </c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179">
        <v>1250</v>
      </c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1"/>
      <c r="DJ61" s="204">
        <v>0.22</v>
      </c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5" t="s">
        <v>183</v>
      </c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6">
        <v>1</v>
      </c>
      <c r="EP61" s="206"/>
      <c r="EQ61" s="206"/>
      <c r="ER61" s="206"/>
      <c r="ES61" s="206"/>
      <c r="ET61" s="206"/>
      <c r="EU61" s="206"/>
      <c r="EV61" s="206"/>
      <c r="EW61" s="206"/>
      <c r="EX61" s="206"/>
      <c r="EY61" s="206"/>
      <c r="EZ61" s="206"/>
      <c r="FA61" s="206"/>
      <c r="FB61" s="206"/>
      <c r="FC61" s="206"/>
      <c r="FD61" s="206"/>
      <c r="FE61" s="206"/>
    </row>
    <row r="62" spans="1:161" s="170" customFormat="1" ht="28.5" customHeight="1">
      <c r="A62" s="200" t="s">
        <v>234</v>
      </c>
      <c r="B62" s="201"/>
      <c r="C62" s="201"/>
      <c r="D62" s="201"/>
      <c r="E62" s="201"/>
      <c r="F62" s="202"/>
      <c r="G62" s="207" t="s">
        <v>158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6"/>
      <c r="BJ62" s="200" t="s">
        <v>224</v>
      </c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2"/>
      <c r="BW62" s="200" t="s">
        <v>227</v>
      </c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2"/>
      <c r="CJ62" s="203">
        <v>63000</v>
      </c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179">
        <v>3000</v>
      </c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1"/>
      <c r="DJ62" s="204">
        <v>20</v>
      </c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5" t="s">
        <v>235</v>
      </c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6">
        <v>1</v>
      </c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</row>
    <row r="63" spans="1:161" s="170" customFormat="1" ht="28.5" customHeight="1">
      <c r="A63" s="200" t="s">
        <v>236</v>
      </c>
      <c r="B63" s="201"/>
      <c r="C63" s="201"/>
      <c r="D63" s="201"/>
      <c r="E63" s="201"/>
      <c r="F63" s="202"/>
      <c r="G63" s="207" t="s">
        <v>160</v>
      </c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6"/>
      <c r="BJ63" s="200" t="s">
        <v>224</v>
      </c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2"/>
      <c r="BW63" s="200" t="s">
        <v>224</v>
      </c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2"/>
      <c r="CJ63" s="203">
        <v>2690</v>
      </c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179">
        <v>2690</v>
      </c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1"/>
      <c r="DJ63" s="204">
        <v>1.5</v>
      </c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5" t="s">
        <v>145</v>
      </c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  <c r="EO63" s="206">
        <v>1</v>
      </c>
      <c r="EP63" s="206"/>
      <c r="EQ63" s="206"/>
      <c r="ER63" s="206"/>
      <c r="ES63" s="206"/>
      <c r="ET63" s="206"/>
      <c r="EU63" s="206"/>
      <c r="EV63" s="206"/>
      <c r="EW63" s="206"/>
      <c r="EX63" s="206"/>
      <c r="EY63" s="206"/>
      <c r="EZ63" s="206"/>
      <c r="FA63" s="206"/>
      <c r="FB63" s="206"/>
      <c r="FC63" s="206"/>
      <c r="FD63" s="206"/>
      <c r="FE63" s="206"/>
    </row>
    <row r="64" spans="1:161" s="170" customFormat="1" ht="37.5" customHeight="1">
      <c r="A64" s="200" t="s">
        <v>237</v>
      </c>
      <c r="B64" s="201"/>
      <c r="C64" s="201"/>
      <c r="D64" s="201"/>
      <c r="E64" s="201"/>
      <c r="F64" s="202"/>
      <c r="G64" s="207" t="s">
        <v>162</v>
      </c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6"/>
      <c r="BJ64" s="200" t="s">
        <v>224</v>
      </c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2"/>
      <c r="BW64" s="200" t="s">
        <v>225</v>
      </c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2"/>
      <c r="CJ64" s="203">
        <v>20350</v>
      </c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179">
        <v>400</v>
      </c>
      <c r="CX64" s="180"/>
      <c r="CY64" s="180"/>
      <c r="CZ64" s="180"/>
      <c r="DA64" s="180"/>
      <c r="DB64" s="180"/>
      <c r="DC64" s="180"/>
      <c r="DD64" s="180"/>
      <c r="DE64" s="180"/>
      <c r="DF64" s="180"/>
      <c r="DG64" s="180"/>
      <c r="DH64" s="180"/>
      <c r="DI64" s="181"/>
      <c r="DJ64" s="182">
        <v>0.823</v>
      </c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205" t="s">
        <v>230</v>
      </c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  <c r="EO64" s="206"/>
      <c r="EP64" s="206"/>
      <c r="EQ64" s="206"/>
      <c r="ER64" s="206"/>
      <c r="ES64" s="206"/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6"/>
    </row>
    <row r="65" spans="1:161" s="170" customFormat="1" ht="28.5" customHeight="1">
      <c r="A65" s="200" t="s">
        <v>238</v>
      </c>
      <c r="B65" s="201"/>
      <c r="C65" s="201"/>
      <c r="D65" s="201"/>
      <c r="E65" s="201"/>
      <c r="F65" s="202"/>
      <c r="G65" s="207" t="s">
        <v>164</v>
      </c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6"/>
      <c r="BJ65" s="200" t="s">
        <v>224</v>
      </c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2"/>
      <c r="BW65" s="200" t="s">
        <v>225</v>
      </c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2"/>
      <c r="CJ65" s="203">
        <v>2000</v>
      </c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179">
        <v>500</v>
      </c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1"/>
      <c r="DJ65" s="204">
        <v>1.5</v>
      </c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182" t="s">
        <v>165</v>
      </c>
      <c r="DZ65" s="182"/>
      <c r="EA65" s="182"/>
      <c r="EB65" s="182"/>
      <c r="EC65" s="182"/>
      <c r="ED65" s="182"/>
      <c r="EE65" s="182"/>
      <c r="EF65" s="182"/>
      <c r="EG65" s="182"/>
      <c r="EH65" s="182"/>
      <c r="EI65" s="182"/>
      <c r="EJ65" s="182"/>
      <c r="EK65" s="182"/>
      <c r="EL65" s="182"/>
      <c r="EM65" s="182"/>
      <c r="EN65" s="182"/>
      <c r="EO65" s="206">
        <v>1</v>
      </c>
      <c r="EP65" s="206"/>
      <c r="EQ65" s="206"/>
      <c r="ER65" s="206"/>
      <c r="ES65" s="206"/>
      <c r="ET65" s="206"/>
      <c r="EU65" s="206"/>
      <c r="EV65" s="206"/>
      <c r="EW65" s="206"/>
      <c r="EX65" s="206"/>
      <c r="EY65" s="206"/>
      <c r="EZ65" s="206"/>
      <c r="FA65" s="206"/>
      <c r="FB65" s="206"/>
      <c r="FC65" s="206"/>
      <c r="FD65" s="206"/>
      <c r="FE65" s="206"/>
    </row>
    <row r="66" spans="1:161" s="170" customFormat="1" ht="28.5" customHeight="1">
      <c r="A66" s="200" t="s">
        <v>239</v>
      </c>
      <c r="B66" s="201"/>
      <c r="C66" s="201"/>
      <c r="D66" s="201"/>
      <c r="E66" s="201"/>
      <c r="F66" s="202"/>
      <c r="G66" s="207" t="s">
        <v>167</v>
      </c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6"/>
      <c r="BJ66" s="200" t="s">
        <v>224</v>
      </c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2"/>
      <c r="BW66" s="200" t="s">
        <v>225</v>
      </c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2"/>
      <c r="CJ66" s="203">
        <v>17000</v>
      </c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179">
        <v>2500</v>
      </c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1"/>
      <c r="DJ66" s="182">
        <v>4.753</v>
      </c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205" t="s">
        <v>240</v>
      </c>
      <c r="DZ66" s="205"/>
      <c r="EA66" s="205"/>
      <c r="EB66" s="205"/>
      <c r="EC66" s="205"/>
      <c r="ED66" s="205"/>
      <c r="EE66" s="205"/>
      <c r="EF66" s="205"/>
      <c r="EG66" s="205"/>
      <c r="EH66" s="205"/>
      <c r="EI66" s="205"/>
      <c r="EJ66" s="205"/>
      <c r="EK66" s="205"/>
      <c r="EL66" s="205"/>
      <c r="EM66" s="205"/>
      <c r="EN66" s="205"/>
      <c r="EO66" s="206"/>
      <c r="EP66" s="206"/>
      <c r="EQ66" s="206"/>
      <c r="ER66" s="206"/>
      <c r="ES66" s="206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6"/>
    </row>
    <row r="67" spans="1:161" s="170" customFormat="1" ht="28.5" customHeight="1">
      <c r="A67" s="200" t="s">
        <v>241</v>
      </c>
      <c r="B67" s="201"/>
      <c r="C67" s="201"/>
      <c r="D67" s="201"/>
      <c r="E67" s="201"/>
      <c r="F67" s="202"/>
      <c r="G67" s="207" t="s">
        <v>332</v>
      </c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6"/>
      <c r="BJ67" s="200" t="s">
        <v>224</v>
      </c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2"/>
      <c r="BW67" s="200" t="s">
        <v>224</v>
      </c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2"/>
      <c r="CJ67" s="203">
        <v>9550</v>
      </c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179">
        <v>9550</v>
      </c>
      <c r="CX67" s="180"/>
      <c r="CY67" s="180"/>
      <c r="CZ67" s="180"/>
      <c r="DA67" s="180"/>
      <c r="DB67" s="180"/>
      <c r="DC67" s="180"/>
      <c r="DD67" s="180"/>
      <c r="DE67" s="180"/>
      <c r="DF67" s="180"/>
      <c r="DG67" s="180"/>
      <c r="DH67" s="180"/>
      <c r="DI67" s="181"/>
      <c r="DJ67" s="204">
        <v>2.6</v>
      </c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182" t="s">
        <v>169</v>
      </c>
      <c r="DZ67" s="182"/>
      <c r="EA67" s="182"/>
      <c r="EB67" s="182"/>
      <c r="EC67" s="182"/>
      <c r="ED67" s="182"/>
      <c r="EE67" s="182"/>
      <c r="EF67" s="182"/>
      <c r="EG67" s="182"/>
      <c r="EH67" s="182"/>
      <c r="EI67" s="182"/>
      <c r="EJ67" s="182"/>
      <c r="EK67" s="182"/>
      <c r="EL67" s="182"/>
      <c r="EM67" s="182"/>
      <c r="EN67" s="182"/>
      <c r="EO67" s="208">
        <v>1</v>
      </c>
      <c r="EP67" s="208"/>
      <c r="EQ67" s="208"/>
      <c r="ER67" s="208"/>
      <c r="ES67" s="208"/>
      <c r="ET67" s="208"/>
      <c r="EU67" s="208"/>
      <c r="EV67" s="208"/>
      <c r="EW67" s="208"/>
      <c r="EX67" s="208"/>
      <c r="EY67" s="208"/>
      <c r="EZ67" s="208"/>
      <c r="FA67" s="208"/>
      <c r="FB67" s="208"/>
      <c r="FC67" s="208"/>
      <c r="FD67" s="208"/>
      <c r="FE67" s="208"/>
    </row>
    <row r="68" spans="1:161" s="170" customFormat="1" ht="50.25" customHeight="1">
      <c r="A68" s="200" t="s">
        <v>242</v>
      </c>
      <c r="B68" s="201"/>
      <c r="C68" s="201"/>
      <c r="D68" s="201"/>
      <c r="E68" s="201"/>
      <c r="F68" s="202"/>
      <c r="G68" s="207" t="s">
        <v>333</v>
      </c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6"/>
      <c r="BJ68" s="200" t="s">
        <v>224</v>
      </c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2"/>
      <c r="BW68" s="200" t="s">
        <v>224</v>
      </c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2"/>
      <c r="CJ68" s="203">
        <v>7500</v>
      </c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179">
        <v>7500</v>
      </c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1"/>
      <c r="DJ68" s="204">
        <v>1.8</v>
      </c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182" t="s">
        <v>169</v>
      </c>
      <c r="DZ68" s="182"/>
      <c r="EA68" s="182"/>
      <c r="EB68" s="182"/>
      <c r="EC68" s="182"/>
      <c r="ED68" s="182"/>
      <c r="EE68" s="182"/>
      <c r="EF68" s="182"/>
      <c r="EG68" s="182"/>
      <c r="EH68" s="182"/>
      <c r="EI68" s="182"/>
      <c r="EJ68" s="182"/>
      <c r="EK68" s="182"/>
      <c r="EL68" s="182"/>
      <c r="EM68" s="182"/>
      <c r="EN68" s="182"/>
      <c r="EO68" s="208"/>
      <c r="EP68" s="208"/>
      <c r="EQ68" s="208"/>
      <c r="ER68" s="208"/>
      <c r="ES68" s="208"/>
      <c r="ET68" s="208"/>
      <c r="EU68" s="208"/>
      <c r="EV68" s="208"/>
      <c r="EW68" s="208"/>
      <c r="EX68" s="208"/>
      <c r="EY68" s="208"/>
      <c r="EZ68" s="208"/>
      <c r="FA68" s="208"/>
      <c r="FB68" s="208"/>
      <c r="FC68" s="208"/>
      <c r="FD68" s="208"/>
      <c r="FE68" s="208"/>
    </row>
    <row r="69" spans="1:161" s="170" customFormat="1" ht="28.5" customHeight="1">
      <c r="A69" s="200" t="s">
        <v>243</v>
      </c>
      <c r="B69" s="201"/>
      <c r="C69" s="201"/>
      <c r="D69" s="201"/>
      <c r="E69" s="201"/>
      <c r="F69" s="202"/>
      <c r="G69" s="207" t="s">
        <v>172</v>
      </c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6"/>
      <c r="BJ69" s="200" t="s">
        <v>224</v>
      </c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2"/>
      <c r="BW69" s="200" t="s">
        <v>227</v>
      </c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2"/>
      <c r="CJ69" s="203">
        <v>103937</v>
      </c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179">
        <v>880</v>
      </c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1"/>
      <c r="DJ69" s="204">
        <v>20.1</v>
      </c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5" t="s">
        <v>169</v>
      </c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  <c r="EL69" s="205"/>
      <c r="EM69" s="205"/>
      <c r="EN69" s="205"/>
      <c r="EO69" s="208">
        <v>2</v>
      </c>
      <c r="EP69" s="208"/>
      <c r="EQ69" s="208"/>
      <c r="ER69" s="208"/>
      <c r="ES69" s="208"/>
      <c r="ET69" s="208"/>
      <c r="EU69" s="208"/>
      <c r="EV69" s="208"/>
      <c r="EW69" s="208"/>
      <c r="EX69" s="208"/>
      <c r="EY69" s="208"/>
      <c r="EZ69" s="208"/>
      <c r="FA69" s="208"/>
      <c r="FB69" s="208"/>
      <c r="FC69" s="208"/>
      <c r="FD69" s="208"/>
      <c r="FE69" s="208"/>
    </row>
    <row r="70" spans="1:161" s="170" customFormat="1" ht="54" customHeight="1">
      <c r="A70" s="200" t="s">
        <v>244</v>
      </c>
      <c r="B70" s="201"/>
      <c r="C70" s="201"/>
      <c r="D70" s="201"/>
      <c r="E70" s="201"/>
      <c r="F70" s="202"/>
      <c r="G70" s="207" t="s">
        <v>174</v>
      </c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6"/>
      <c r="BJ70" s="200" t="s">
        <v>224</v>
      </c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2"/>
      <c r="BW70" s="200" t="s">
        <v>224</v>
      </c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2"/>
      <c r="CJ70" s="203">
        <v>6600</v>
      </c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179">
        <v>6600</v>
      </c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1"/>
      <c r="DJ70" s="204">
        <v>1.9</v>
      </c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182" t="s">
        <v>169</v>
      </c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  <c r="EN70" s="182"/>
      <c r="EO70" s="208">
        <v>1</v>
      </c>
      <c r="EP70" s="208"/>
      <c r="EQ70" s="208"/>
      <c r="ER70" s="208"/>
      <c r="ES70" s="208"/>
      <c r="ET70" s="208"/>
      <c r="EU70" s="208"/>
      <c r="EV70" s="208"/>
      <c r="EW70" s="208"/>
      <c r="EX70" s="208"/>
      <c r="EY70" s="208"/>
      <c r="EZ70" s="208"/>
      <c r="FA70" s="208"/>
      <c r="FB70" s="208"/>
      <c r="FC70" s="208"/>
      <c r="FD70" s="208"/>
      <c r="FE70" s="208"/>
    </row>
    <row r="71" spans="1:161" s="170" customFormat="1" ht="51.75" customHeight="1">
      <c r="A71" s="200" t="s">
        <v>245</v>
      </c>
      <c r="B71" s="201"/>
      <c r="C71" s="201"/>
      <c r="D71" s="201"/>
      <c r="E71" s="201"/>
      <c r="F71" s="202"/>
      <c r="G71" s="207" t="s">
        <v>176</v>
      </c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6"/>
      <c r="BJ71" s="200" t="s">
        <v>224</v>
      </c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2"/>
      <c r="BW71" s="200" t="s">
        <v>224</v>
      </c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2"/>
      <c r="CJ71" s="203">
        <v>5350</v>
      </c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179">
        <v>5350</v>
      </c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1"/>
      <c r="DJ71" s="204">
        <v>2.8</v>
      </c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182" t="s">
        <v>169</v>
      </c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  <c r="EO71" s="208">
        <v>1</v>
      </c>
      <c r="EP71" s="208"/>
      <c r="EQ71" s="208"/>
      <c r="ER71" s="208"/>
      <c r="ES71" s="208"/>
      <c r="ET71" s="208"/>
      <c r="EU71" s="208"/>
      <c r="EV71" s="208"/>
      <c r="EW71" s="208"/>
      <c r="EX71" s="208"/>
      <c r="EY71" s="208"/>
      <c r="EZ71" s="208"/>
      <c r="FA71" s="208"/>
      <c r="FB71" s="208"/>
      <c r="FC71" s="208"/>
      <c r="FD71" s="208"/>
      <c r="FE71" s="208"/>
    </row>
    <row r="72" spans="1:161" s="170" customFormat="1" ht="28.5" customHeight="1">
      <c r="A72" s="200" t="s">
        <v>246</v>
      </c>
      <c r="B72" s="201"/>
      <c r="C72" s="201"/>
      <c r="D72" s="201"/>
      <c r="E72" s="201"/>
      <c r="F72" s="202"/>
      <c r="G72" s="207" t="s">
        <v>178</v>
      </c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6"/>
      <c r="BJ72" s="200" t="s">
        <v>224</v>
      </c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2"/>
      <c r="BW72" s="200" t="s">
        <v>224</v>
      </c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2"/>
      <c r="CJ72" s="203">
        <v>7650</v>
      </c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179">
        <v>7650</v>
      </c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1"/>
      <c r="DJ72" s="204">
        <v>1.5</v>
      </c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182" t="s">
        <v>169</v>
      </c>
      <c r="DZ72" s="182"/>
      <c r="EA72" s="182"/>
      <c r="EB72" s="182"/>
      <c r="EC72" s="182"/>
      <c r="ED72" s="182"/>
      <c r="EE72" s="182"/>
      <c r="EF72" s="182"/>
      <c r="EG72" s="182"/>
      <c r="EH72" s="182"/>
      <c r="EI72" s="182"/>
      <c r="EJ72" s="182"/>
      <c r="EK72" s="182"/>
      <c r="EL72" s="182"/>
      <c r="EM72" s="182"/>
      <c r="EN72" s="182"/>
      <c r="EO72" s="208"/>
      <c r="EP72" s="208"/>
      <c r="EQ72" s="208"/>
      <c r="ER72" s="208"/>
      <c r="ES72" s="208"/>
      <c r="ET72" s="208"/>
      <c r="EU72" s="208"/>
      <c r="EV72" s="208"/>
      <c r="EW72" s="208"/>
      <c r="EX72" s="208"/>
      <c r="EY72" s="208"/>
      <c r="EZ72" s="208"/>
      <c r="FA72" s="208"/>
      <c r="FB72" s="208"/>
      <c r="FC72" s="208"/>
      <c r="FD72" s="208"/>
      <c r="FE72" s="208"/>
    </row>
    <row r="73" spans="1:161" s="170" customFormat="1" ht="48" customHeight="1">
      <c r="A73" s="200" t="s">
        <v>247</v>
      </c>
      <c r="B73" s="201"/>
      <c r="C73" s="201"/>
      <c r="D73" s="201"/>
      <c r="E73" s="201"/>
      <c r="F73" s="202"/>
      <c r="G73" s="207" t="s">
        <v>180</v>
      </c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6"/>
      <c r="BJ73" s="200" t="s">
        <v>224</v>
      </c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2"/>
      <c r="BW73" s="200" t="s">
        <v>225</v>
      </c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2"/>
      <c r="CJ73" s="203">
        <v>17600</v>
      </c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179">
        <v>8800</v>
      </c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  <c r="DH73" s="180"/>
      <c r="DI73" s="181"/>
      <c r="DJ73" s="204">
        <v>1.5</v>
      </c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182" t="s">
        <v>169</v>
      </c>
      <c r="DZ73" s="182"/>
      <c r="EA73" s="182"/>
      <c r="EB73" s="182"/>
      <c r="EC73" s="182"/>
      <c r="ED73" s="182"/>
      <c r="EE73" s="182"/>
      <c r="EF73" s="182"/>
      <c r="EG73" s="182"/>
      <c r="EH73" s="182"/>
      <c r="EI73" s="182"/>
      <c r="EJ73" s="182"/>
      <c r="EK73" s="182"/>
      <c r="EL73" s="182"/>
      <c r="EM73" s="182"/>
      <c r="EN73" s="182"/>
      <c r="EO73" s="208">
        <v>1</v>
      </c>
      <c r="EP73" s="208"/>
      <c r="EQ73" s="208"/>
      <c r="ER73" s="208"/>
      <c r="ES73" s="208"/>
      <c r="ET73" s="208"/>
      <c r="EU73" s="208"/>
      <c r="EV73" s="208"/>
      <c r="EW73" s="208"/>
      <c r="EX73" s="208"/>
      <c r="EY73" s="208"/>
      <c r="EZ73" s="208"/>
      <c r="FA73" s="208"/>
      <c r="FB73" s="208"/>
      <c r="FC73" s="208"/>
      <c r="FD73" s="208"/>
      <c r="FE73" s="208"/>
    </row>
    <row r="74" spans="1:161" s="170" customFormat="1" ht="28.5" customHeight="1">
      <c r="A74" s="200" t="s">
        <v>248</v>
      </c>
      <c r="B74" s="201"/>
      <c r="C74" s="201"/>
      <c r="D74" s="201"/>
      <c r="E74" s="201"/>
      <c r="F74" s="202"/>
      <c r="G74" s="207" t="s">
        <v>249</v>
      </c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6"/>
      <c r="BJ74" s="200" t="s">
        <v>224</v>
      </c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2"/>
      <c r="BW74" s="200" t="s">
        <v>225</v>
      </c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2"/>
      <c r="CJ74" s="203">
        <v>1800</v>
      </c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179">
        <v>300</v>
      </c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1"/>
      <c r="DJ74" s="204">
        <v>0.3</v>
      </c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5" t="s">
        <v>169</v>
      </c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  <c r="EO74" s="206"/>
      <c r="EP74" s="206"/>
      <c r="EQ74" s="206"/>
      <c r="ER74" s="206"/>
      <c r="ES74" s="206"/>
      <c r="ET74" s="206"/>
      <c r="EU74" s="206"/>
      <c r="EV74" s="206"/>
      <c r="EW74" s="206"/>
      <c r="EX74" s="206"/>
      <c r="EY74" s="206"/>
      <c r="EZ74" s="206"/>
      <c r="FA74" s="206"/>
      <c r="FB74" s="206"/>
      <c r="FC74" s="206"/>
      <c r="FD74" s="206"/>
      <c r="FE74" s="206"/>
    </row>
    <row r="75" spans="1:161" s="170" customFormat="1" ht="39.75" customHeight="1">
      <c r="A75" s="200" t="s">
        <v>250</v>
      </c>
      <c r="B75" s="201"/>
      <c r="C75" s="201"/>
      <c r="D75" s="201"/>
      <c r="E75" s="201"/>
      <c r="F75" s="202"/>
      <c r="G75" s="207" t="s">
        <v>182</v>
      </c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6"/>
      <c r="BJ75" s="200" t="s">
        <v>224</v>
      </c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2"/>
      <c r="BW75" s="200" t="s">
        <v>225</v>
      </c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2"/>
      <c r="CJ75" s="203">
        <v>2700</v>
      </c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179">
        <v>700</v>
      </c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  <c r="DH75" s="180"/>
      <c r="DI75" s="181"/>
      <c r="DJ75" s="204">
        <v>1.1</v>
      </c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182" t="s">
        <v>183</v>
      </c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206">
        <v>1</v>
      </c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</row>
    <row r="76" spans="1:161" s="170" customFormat="1" ht="38.25" customHeight="1">
      <c r="A76" s="200" t="s">
        <v>251</v>
      </c>
      <c r="B76" s="201"/>
      <c r="C76" s="201"/>
      <c r="D76" s="201"/>
      <c r="E76" s="201"/>
      <c r="F76" s="202"/>
      <c r="G76" s="207" t="s">
        <v>185</v>
      </c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6"/>
      <c r="BJ76" s="200" t="s">
        <v>224</v>
      </c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2"/>
      <c r="BW76" s="200" t="s">
        <v>225</v>
      </c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2"/>
      <c r="CJ76" s="203">
        <v>3282</v>
      </c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179">
        <v>1108</v>
      </c>
      <c r="CX76" s="180"/>
      <c r="CY76" s="180"/>
      <c r="CZ76" s="180"/>
      <c r="DA76" s="180"/>
      <c r="DB76" s="180"/>
      <c r="DC76" s="180"/>
      <c r="DD76" s="180"/>
      <c r="DE76" s="180"/>
      <c r="DF76" s="180"/>
      <c r="DG76" s="180"/>
      <c r="DH76" s="180"/>
      <c r="DI76" s="181"/>
      <c r="DJ76" s="204">
        <v>1.2</v>
      </c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182" t="s">
        <v>183</v>
      </c>
      <c r="DZ76" s="182"/>
      <c r="EA76" s="182"/>
      <c r="EB76" s="182"/>
      <c r="EC76" s="182"/>
      <c r="ED76" s="182"/>
      <c r="EE76" s="182"/>
      <c r="EF76" s="182"/>
      <c r="EG76" s="182"/>
      <c r="EH76" s="182"/>
      <c r="EI76" s="182"/>
      <c r="EJ76" s="182"/>
      <c r="EK76" s="182"/>
      <c r="EL76" s="182"/>
      <c r="EM76" s="182"/>
      <c r="EN76" s="182"/>
      <c r="EO76" s="206">
        <v>2</v>
      </c>
      <c r="EP76" s="206"/>
      <c r="EQ76" s="206"/>
      <c r="ER76" s="206"/>
      <c r="ES76" s="206"/>
      <c r="ET76" s="206"/>
      <c r="EU76" s="206"/>
      <c r="EV76" s="206"/>
      <c r="EW76" s="206"/>
      <c r="EX76" s="206"/>
      <c r="EY76" s="206"/>
      <c r="EZ76" s="206"/>
      <c r="FA76" s="206"/>
      <c r="FB76" s="206"/>
      <c r="FC76" s="206"/>
      <c r="FD76" s="206"/>
      <c r="FE76" s="206"/>
    </row>
    <row r="77" spans="1:161" s="170" customFormat="1" ht="37.5" customHeight="1">
      <c r="A77" s="200" t="s">
        <v>252</v>
      </c>
      <c r="B77" s="201"/>
      <c r="C77" s="201"/>
      <c r="D77" s="201"/>
      <c r="E77" s="201"/>
      <c r="F77" s="202"/>
      <c r="G77" s="207" t="s">
        <v>187</v>
      </c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6"/>
      <c r="BJ77" s="200" t="s">
        <v>224</v>
      </c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2"/>
      <c r="BW77" s="200" t="s">
        <v>225</v>
      </c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2"/>
      <c r="CJ77" s="203">
        <v>3555</v>
      </c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179">
        <v>1160</v>
      </c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1"/>
      <c r="DJ77" s="204">
        <v>1.15</v>
      </c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182" t="s">
        <v>183</v>
      </c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206">
        <v>1</v>
      </c>
      <c r="EP77" s="206"/>
      <c r="EQ77" s="206"/>
      <c r="ER77" s="206"/>
      <c r="ES77" s="206"/>
      <c r="ET77" s="206"/>
      <c r="EU77" s="206"/>
      <c r="EV77" s="206"/>
      <c r="EW77" s="206"/>
      <c r="EX77" s="206"/>
      <c r="EY77" s="206"/>
      <c r="EZ77" s="206"/>
      <c r="FA77" s="206"/>
      <c r="FB77" s="206"/>
      <c r="FC77" s="206"/>
      <c r="FD77" s="206"/>
      <c r="FE77" s="206"/>
    </row>
    <row r="78" spans="1:161" s="170" customFormat="1" ht="28.5" customHeight="1">
      <c r="A78" s="200" t="s">
        <v>253</v>
      </c>
      <c r="B78" s="201"/>
      <c r="C78" s="201"/>
      <c r="D78" s="201"/>
      <c r="E78" s="201"/>
      <c r="F78" s="202"/>
      <c r="G78" s="207" t="s">
        <v>254</v>
      </c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6"/>
      <c r="BJ78" s="200" t="s">
        <v>224</v>
      </c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2"/>
      <c r="BW78" s="200" t="s">
        <v>224</v>
      </c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2"/>
      <c r="CJ78" s="203">
        <v>1120</v>
      </c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179">
        <v>1120</v>
      </c>
      <c r="CX78" s="180"/>
      <c r="CY78" s="180"/>
      <c r="CZ78" s="180"/>
      <c r="DA78" s="180"/>
      <c r="DB78" s="180"/>
      <c r="DC78" s="180"/>
      <c r="DD78" s="180"/>
      <c r="DE78" s="180"/>
      <c r="DF78" s="180"/>
      <c r="DG78" s="180"/>
      <c r="DH78" s="180"/>
      <c r="DI78" s="181"/>
      <c r="DJ78" s="204">
        <v>0.2</v>
      </c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5" t="s">
        <v>145</v>
      </c>
      <c r="DZ78" s="205"/>
      <c r="EA78" s="205"/>
      <c r="EB78" s="205"/>
      <c r="EC78" s="205"/>
      <c r="ED78" s="205"/>
      <c r="EE78" s="205"/>
      <c r="EF78" s="205"/>
      <c r="EG78" s="205"/>
      <c r="EH78" s="205"/>
      <c r="EI78" s="205"/>
      <c r="EJ78" s="205"/>
      <c r="EK78" s="205"/>
      <c r="EL78" s="205"/>
      <c r="EM78" s="205"/>
      <c r="EN78" s="205"/>
      <c r="EO78" s="206"/>
      <c r="EP78" s="206"/>
      <c r="EQ78" s="206"/>
      <c r="ER78" s="206"/>
      <c r="ES78" s="206"/>
      <c r="ET78" s="206"/>
      <c r="EU78" s="206"/>
      <c r="EV78" s="206"/>
      <c r="EW78" s="206"/>
      <c r="EX78" s="206"/>
      <c r="EY78" s="206"/>
      <c r="EZ78" s="206"/>
      <c r="FA78" s="206"/>
      <c r="FB78" s="206"/>
      <c r="FC78" s="206"/>
      <c r="FD78" s="206"/>
      <c r="FE78" s="206"/>
    </row>
    <row r="79" spans="1:161" s="170" customFormat="1" ht="28.5" customHeight="1">
      <c r="A79" s="200" t="s">
        <v>255</v>
      </c>
      <c r="B79" s="201"/>
      <c r="C79" s="201"/>
      <c r="D79" s="201"/>
      <c r="E79" s="201"/>
      <c r="F79" s="202"/>
      <c r="G79" s="207" t="s">
        <v>189</v>
      </c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6"/>
      <c r="BJ79" s="200" t="s">
        <v>224</v>
      </c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2"/>
      <c r="BW79" s="200" t="s">
        <v>225</v>
      </c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2"/>
      <c r="CJ79" s="203">
        <v>6500</v>
      </c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179">
        <v>700</v>
      </c>
      <c r="CX79" s="180"/>
      <c r="CY79" s="180"/>
      <c r="CZ79" s="180"/>
      <c r="DA79" s="180"/>
      <c r="DB79" s="180"/>
      <c r="DC79" s="180"/>
      <c r="DD79" s="180"/>
      <c r="DE79" s="180"/>
      <c r="DF79" s="180"/>
      <c r="DG79" s="180"/>
      <c r="DH79" s="180"/>
      <c r="DI79" s="181"/>
      <c r="DJ79" s="204">
        <v>2</v>
      </c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182">
        <v>100</v>
      </c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206">
        <v>1</v>
      </c>
      <c r="EP79" s="206"/>
      <c r="EQ79" s="206"/>
      <c r="ER79" s="206"/>
      <c r="ES79" s="206"/>
      <c r="ET79" s="206"/>
      <c r="EU79" s="206"/>
      <c r="EV79" s="206"/>
      <c r="EW79" s="206"/>
      <c r="EX79" s="206"/>
      <c r="EY79" s="206"/>
      <c r="EZ79" s="206"/>
      <c r="FA79" s="206"/>
      <c r="FB79" s="206"/>
      <c r="FC79" s="206"/>
      <c r="FD79" s="206"/>
      <c r="FE79" s="206"/>
    </row>
    <row r="80" spans="1:161" s="170" customFormat="1" ht="28.5" customHeight="1">
      <c r="A80" s="200" t="s">
        <v>256</v>
      </c>
      <c r="B80" s="201"/>
      <c r="C80" s="201"/>
      <c r="D80" s="201"/>
      <c r="E80" s="201"/>
      <c r="F80" s="202"/>
      <c r="G80" s="207" t="s">
        <v>191</v>
      </c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6"/>
      <c r="BJ80" s="200" t="s">
        <v>224</v>
      </c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2"/>
      <c r="BW80" s="200" t="s">
        <v>224</v>
      </c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2"/>
      <c r="CJ80" s="203">
        <v>36500</v>
      </c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179">
        <v>36500</v>
      </c>
      <c r="CX80" s="180"/>
      <c r="CY80" s="180"/>
      <c r="CZ80" s="180"/>
      <c r="DA80" s="180"/>
      <c r="DB80" s="180"/>
      <c r="DC80" s="180"/>
      <c r="DD80" s="180"/>
      <c r="DE80" s="180"/>
      <c r="DF80" s="180"/>
      <c r="DG80" s="180"/>
      <c r="DH80" s="180"/>
      <c r="DI80" s="181"/>
      <c r="DJ80" s="204">
        <v>11</v>
      </c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182" t="s">
        <v>169</v>
      </c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206">
        <v>2</v>
      </c>
      <c r="EP80" s="206"/>
      <c r="EQ80" s="206"/>
      <c r="ER80" s="206"/>
      <c r="ES80" s="206"/>
      <c r="ET80" s="206"/>
      <c r="EU80" s="206"/>
      <c r="EV80" s="206"/>
      <c r="EW80" s="206"/>
      <c r="EX80" s="206"/>
      <c r="EY80" s="206"/>
      <c r="EZ80" s="206"/>
      <c r="FA80" s="206"/>
      <c r="FB80" s="206"/>
      <c r="FC80" s="206"/>
      <c r="FD80" s="206"/>
      <c r="FE80" s="206"/>
    </row>
    <row r="81" spans="1:161" s="170" customFormat="1" ht="36" customHeight="1">
      <c r="A81" s="200" t="s">
        <v>257</v>
      </c>
      <c r="B81" s="201"/>
      <c r="C81" s="201"/>
      <c r="D81" s="201"/>
      <c r="E81" s="201"/>
      <c r="F81" s="202"/>
      <c r="G81" s="207" t="s">
        <v>195</v>
      </c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6"/>
      <c r="BJ81" s="200" t="s">
        <v>224</v>
      </c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2"/>
      <c r="BW81" s="200" t="s">
        <v>225</v>
      </c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2"/>
      <c r="CJ81" s="203">
        <v>9000</v>
      </c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179">
        <v>1100</v>
      </c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0"/>
      <c r="DI81" s="181"/>
      <c r="DJ81" s="204">
        <v>3</v>
      </c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5" t="s">
        <v>145</v>
      </c>
      <c r="DZ81" s="205"/>
      <c r="EA81" s="205"/>
      <c r="EB81" s="205"/>
      <c r="EC81" s="205"/>
      <c r="ED81" s="205"/>
      <c r="EE81" s="205"/>
      <c r="EF81" s="205"/>
      <c r="EG81" s="205"/>
      <c r="EH81" s="205"/>
      <c r="EI81" s="205"/>
      <c r="EJ81" s="205"/>
      <c r="EK81" s="205"/>
      <c r="EL81" s="205"/>
      <c r="EM81" s="205"/>
      <c r="EN81" s="205"/>
      <c r="EO81" s="206"/>
      <c r="EP81" s="206"/>
      <c r="EQ81" s="206"/>
      <c r="ER81" s="206"/>
      <c r="ES81" s="206"/>
      <c r="ET81" s="206"/>
      <c r="EU81" s="206"/>
      <c r="EV81" s="206"/>
      <c r="EW81" s="206"/>
      <c r="EX81" s="206"/>
      <c r="EY81" s="206"/>
      <c r="EZ81" s="206"/>
      <c r="FA81" s="206"/>
      <c r="FB81" s="206"/>
      <c r="FC81" s="206"/>
      <c r="FD81" s="206"/>
      <c r="FE81" s="206"/>
    </row>
    <row r="82" spans="1:161" s="170" customFormat="1" ht="28.5" customHeight="1">
      <c r="A82" s="200" t="s">
        <v>258</v>
      </c>
      <c r="B82" s="201"/>
      <c r="C82" s="201"/>
      <c r="D82" s="201"/>
      <c r="E82" s="201"/>
      <c r="F82" s="202"/>
      <c r="G82" s="207" t="s">
        <v>197</v>
      </c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6"/>
      <c r="BJ82" s="200" t="s">
        <v>224</v>
      </c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2"/>
      <c r="BW82" s="200" t="s">
        <v>225</v>
      </c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2"/>
      <c r="CJ82" s="203">
        <v>19040</v>
      </c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179">
        <v>2540</v>
      </c>
      <c r="CX82" s="180"/>
      <c r="CY82" s="180"/>
      <c r="CZ82" s="180"/>
      <c r="DA82" s="180"/>
      <c r="DB82" s="180"/>
      <c r="DC82" s="180"/>
      <c r="DD82" s="180"/>
      <c r="DE82" s="180"/>
      <c r="DF82" s="180"/>
      <c r="DG82" s="180"/>
      <c r="DH82" s="180"/>
      <c r="DI82" s="181"/>
      <c r="DJ82" s="204">
        <v>7</v>
      </c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182" t="s">
        <v>169</v>
      </c>
      <c r="DZ82" s="182"/>
      <c r="EA82" s="182"/>
      <c r="EB82" s="182"/>
      <c r="EC82" s="182"/>
      <c r="ED82" s="182"/>
      <c r="EE82" s="182"/>
      <c r="EF82" s="182"/>
      <c r="EG82" s="182"/>
      <c r="EH82" s="182"/>
      <c r="EI82" s="182"/>
      <c r="EJ82" s="182"/>
      <c r="EK82" s="182"/>
      <c r="EL82" s="182"/>
      <c r="EM82" s="182"/>
      <c r="EN82" s="182"/>
      <c r="EO82" s="206">
        <v>1</v>
      </c>
      <c r="EP82" s="206"/>
      <c r="EQ82" s="206"/>
      <c r="ER82" s="206"/>
      <c r="ES82" s="206"/>
      <c r="ET82" s="206"/>
      <c r="EU82" s="206"/>
      <c r="EV82" s="206"/>
      <c r="EW82" s="206"/>
      <c r="EX82" s="206"/>
      <c r="EY82" s="206"/>
      <c r="EZ82" s="206"/>
      <c r="FA82" s="206"/>
      <c r="FB82" s="206"/>
      <c r="FC82" s="206"/>
      <c r="FD82" s="206"/>
      <c r="FE82" s="206"/>
    </row>
    <row r="83" spans="1:161" s="170" customFormat="1" ht="37.5" customHeight="1">
      <c r="A83" s="200" t="s">
        <v>259</v>
      </c>
      <c r="B83" s="201"/>
      <c r="C83" s="201"/>
      <c r="D83" s="201"/>
      <c r="E83" s="201"/>
      <c r="F83" s="202"/>
      <c r="G83" s="207" t="s">
        <v>335</v>
      </c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6"/>
      <c r="BJ83" s="200" t="s">
        <v>224</v>
      </c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2"/>
      <c r="BW83" s="200" t="s">
        <v>225</v>
      </c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2"/>
      <c r="CJ83" s="203">
        <v>4600</v>
      </c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179">
        <v>600</v>
      </c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0"/>
      <c r="DI83" s="181"/>
      <c r="DJ83" s="209">
        <v>1.35</v>
      </c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182">
        <v>150</v>
      </c>
      <c r="DZ83" s="182"/>
      <c r="EA83" s="182"/>
      <c r="EB83" s="182"/>
      <c r="EC83" s="182"/>
      <c r="ED83" s="182"/>
      <c r="EE83" s="182"/>
      <c r="EF83" s="182"/>
      <c r="EG83" s="182"/>
      <c r="EH83" s="182"/>
      <c r="EI83" s="182"/>
      <c r="EJ83" s="182"/>
      <c r="EK83" s="182"/>
      <c r="EL83" s="182"/>
      <c r="EM83" s="182"/>
      <c r="EN83" s="182"/>
      <c r="EO83" s="206"/>
      <c r="EP83" s="206"/>
      <c r="EQ83" s="206"/>
      <c r="ER83" s="206"/>
      <c r="ES83" s="206"/>
      <c r="ET83" s="206"/>
      <c r="EU83" s="206"/>
      <c r="EV83" s="206"/>
      <c r="EW83" s="206"/>
      <c r="EX83" s="206"/>
      <c r="EY83" s="206"/>
      <c r="EZ83" s="206"/>
      <c r="FA83" s="206"/>
      <c r="FB83" s="206"/>
      <c r="FC83" s="206"/>
      <c r="FD83" s="206"/>
      <c r="FE83" s="206"/>
    </row>
    <row r="84" spans="1:161" s="170" customFormat="1" ht="28.5" customHeight="1">
      <c r="A84" s="200" t="s">
        <v>260</v>
      </c>
      <c r="B84" s="201"/>
      <c r="C84" s="201"/>
      <c r="D84" s="201"/>
      <c r="E84" s="201"/>
      <c r="F84" s="202"/>
      <c r="G84" s="207" t="s">
        <v>202</v>
      </c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6"/>
      <c r="BJ84" s="200" t="s">
        <v>224</v>
      </c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2"/>
      <c r="BW84" s="200" t="s">
        <v>224</v>
      </c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2"/>
      <c r="CJ84" s="203">
        <v>4650</v>
      </c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179">
        <v>4650</v>
      </c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0"/>
      <c r="DI84" s="181"/>
      <c r="DJ84" s="210">
        <v>1.576</v>
      </c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182" t="s">
        <v>169</v>
      </c>
      <c r="DZ84" s="182"/>
      <c r="EA84" s="182"/>
      <c r="EB84" s="182"/>
      <c r="EC84" s="182"/>
      <c r="ED84" s="182"/>
      <c r="EE84" s="182"/>
      <c r="EF84" s="182"/>
      <c r="EG84" s="182"/>
      <c r="EH84" s="182"/>
      <c r="EI84" s="182"/>
      <c r="EJ84" s="182"/>
      <c r="EK84" s="182"/>
      <c r="EL84" s="182"/>
      <c r="EM84" s="182"/>
      <c r="EN84" s="182"/>
      <c r="EO84" s="206"/>
      <c r="EP84" s="206"/>
      <c r="EQ84" s="206"/>
      <c r="ER84" s="206"/>
      <c r="ES84" s="206"/>
      <c r="ET84" s="206"/>
      <c r="EU84" s="206"/>
      <c r="EV84" s="206"/>
      <c r="EW84" s="206"/>
      <c r="EX84" s="206"/>
      <c r="EY84" s="206"/>
      <c r="EZ84" s="206"/>
      <c r="FA84" s="206"/>
      <c r="FB84" s="206"/>
      <c r="FC84" s="206"/>
      <c r="FD84" s="206"/>
      <c r="FE84" s="206"/>
    </row>
    <row r="85" spans="1:161" s="170" customFormat="1" ht="28.5" customHeight="1">
      <c r="A85" s="200" t="s">
        <v>261</v>
      </c>
      <c r="B85" s="201"/>
      <c r="C85" s="201"/>
      <c r="D85" s="201"/>
      <c r="E85" s="201"/>
      <c r="F85" s="202"/>
      <c r="G85" s="207" t="s">
        <v>204</v>
      </c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6"/>
      <c r="BJ85" s="200" t="s">
        <v>224</v>
      </c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2"/>
      <c r="BW85" s="200" t="s">
        <v>224</v>
      </c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2"/>
      <c r="CJ85" s="203">
        <v>2400</v>
      </c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179">
        <v>2400</v>
      </c>
      <c r="CX85" s="180"/>
      <c r="CY85" s="180"/>
      <c r="CZ85" s="180"/>
      <c r="DA85" s="180"/>
      <c r="DB85" s="180"/>
      <c r="DC85" s="180"/>
      <c r="DD85" s="180"/>
      <c r="DE85" s="180"/>
      <c r="DF85" s="180"/>
      <c r="DG85" s="180"/>
      <c r="DH85" s="180"/>
      <c r="DI85" s="181"/>
      <c r="DJ85" s="204">
        <v>0.9</v>
      </c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5" t="s">
        <v>235</v>
      </c>
      <c r="DZ85" s="205"/>
      <c r="EA85" s="205"/>
      <c r="EB85" s="205"/>
      <c r="EC85" s="205"/>
      <c r="ED85" s="205"/>
      <c r="EE85" s="205"/>
      <c r="EF85" s="205"/>
      <c r="EG85" s="205"/>
      <c r="EH85" s="205"/>
      <c r="EI85" s="205"/>
      <c r="EJ85" s="205"/>
      <c r="EK85" s="205"/>
      <c r="EL85" s="205"/>
      <c r="EM85" s="205"/>
      <c r="EN85" s="205"/>
      <c r="EO85" s="206"/>
      <c r="EP85" s="206"/>
      <c r="EQ85" s="206"/>
      <c r="ER85" s="206"/>
      <c r="ES85" s="206"/>
      <c r="ET85" s="206"/>
      <c r="EU85" s="206"/>
      <c r="EV85" s="206"/>
      <c r="EW85" s="206"/>
      <c r="EX85" s="206"/>
      <c r="EY85" s="206"/>
      <c r="EZ85" s="206"/>
      <c r="FA85" s="206"/>
      <c r="FB85" s="206"/>
      <c r="FC85" s="206"/>
      <c r="FD85" s="206"/>
      <c r="FE85" s="206"/>
    </row>
    <row r="86" spans="1:161" s="170" customFormat="1" ht="28.5" customHeight="1">
      <c r="A86" s="200" t="s">
        <v>262</v>
      </c>
      <c r="B86" s="201"/>
      <c r="C86" s="201"/>
      <c r="D86" s="201"/>
      <c r="E86" s="201"/>
      <c r="F86" s="202"/>
      <c r="G86" s="207" t="s">
        <v>263</v>
      </c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6"/>
      <c r="BJ86" s="200" t="s">
        <v>224</v>
      </c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2"/>
      <c r="BW86" s="200" t="s">
        <v>224</v>
      </c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2"/>
      <c r="CJ86" s="203">
        <v>300</v>
      </c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179">
        <v>300</v>
      </c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0"/>
      <c r="DI86" s="181"/>
      <c r="DJ86" s="204">
        <v>0.1</v>
      </c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5" t="s">
        <v>145</v>
      </c>
      <c r="DZ86" s="205"/>
      <c r="EA86" s="205"/>
      <c r="EB86" s="205"/>
      <c r="EC86" s="205"/>
      <c r="ED86" s="205"/>
      <c r="EE86" s="205"/>
      <c r="EF86" s="205"/>
      <c r="EG86" s="205"/>
      <c r="EH86" s="205"/>
      <c r="EI86" s="205"/>
      <c r="EJ86" s="205"/>
      <c r="EK86" s="205"/>
      <c r="EL86" s="205"/>
      <c r="EM86" s="205"/>
      <c r="EN86" s="205"/>
      <c r="EO86" s="206"/>
      <c r="EP86" s="206"/>
      <c r="EQ86" s="206"/>
      <c r="ER86" s="206"/>
      <c r="ES86" s="206"/>
      <c r="ET86" s="206"/>
      <c r="EU86" s="206"/>
      <c r="EV86" s="206"/>
      <c r="EW86" s="206"/>
      <c r="EX86" s="206"/>
      <c r="EY86" s="206"/>
      <c r="EZ86" s="206"/>
      <c r="FA86" s="206"/>
      <c r="FB86" s="206"/>
      <c r="FC86" s="206"/>
      <c r="FD86" s="206"/>
      <c r="FE86" s="206"/>
    </row>
    <row r="87" spans="1:161" s="170" customFormat="1" ht="28.5" customHeight="1">
      <c r="A87" s="200" t="s">
        <v>264</v>
      </c>
      <c r="B87" s="201"/>
      <c r="C87" s="201"/>
      <c r="D87" s="201"/>
      <c r="E87" s="201"/>
      <c r="F87" s="202"/>
      <c r="G87" s="207" t="s">
        <v>206</v>
      </c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6"/>
      <c r="BJ87" s="200" t="s">
        <v>224</v>
      </c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2"/>
      <c r="BW87" s="200" t="s">
        <v>227</v>
      </c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2"/>
      <c r="CJ87" s="203">
        <v>7500</v>
      </c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179">
        <v>2000</v>
      </c>
      <c r="CX87" s="180"/>
      <c r="CY87" s="180"/>
      <c r="CZ87" s="180"/>
      <c r="DA87" s="180"/>
      <c r="DB87" s="180"/>
      <c r="DC87" s="180"/>
      <c r="DD87" s="180"/>
      <c r="DE87" s="180"/>
      <c r="DF87" s="180"/>
      <c r="DG87" s="180"/>
      <c r="DH87" s="180"/>
      <c r="DI87" s="181"/>
      <c r="DJ87" s="204">
        <v>1.8</v>
      </c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182" t="s">
        <v>165</v>
      </c>
      <c r="DZ87" s="182"/>
      <c r="EA87" s="182"/>
      <c r="EB87" s="182"/>
      <c r="EC87" s="182"/>
      <c r="ED87" s="182"/>
      <c r="EE87" s="182"/>
      <c r="EF87" s="182"/>
      <c r="EG87" s="182"/>
      <c r="EH87" s="182"/>
      <c r="EI87" s="182"/>
      <c r="EJ87" s="182"/>
      <c r="EK87" s="182"/>
      <c r="EL87" s="182"/>
      <c r="EM87" s="182"/>
      <c r="EN87" s="182"/>
      <c r="EO87" s="206">
        <v>1</v>
      </c>
      <c r="EP87" s="206"/>
      <c r="EQ87" s="206"/>
      <c r="ER87" s="206"/>
      <c r="ES87" s="206"/>
      <c r="ET87" s="206"/>
      <c r="EU87" s="206"/>
      <c r="EV87" s="206"/>
      <c r="EW87" s="206"/>
      <c r="EX87" s="206"/>
      <c r="EY87" s="206"/>
      <c r="EZ87" s="206"/>
      <c r="FA87" s="206"/>
      <c r="FB87" s="206"/>
      <c r="FC87" s="206"/>
      <c r="FD87" s="206"/>
      <c r="FE87" s="206"/>
    </row>
    <row r="88" spans="1:161" s="170" customFormat="1" ht="28.5" customHeight="1">
      <c r="A88" s="200" t="s">
        <v>265</v>
      </c>
      <c r="B88" s="201"/>
      <c r="C88" s="201"/>
      <c r="D88" s="201"/>
      <c r="E88" s="201"/>
      <c r="F88" s="202"/>
      <c r="G88" s="207" t="s">
        <v>266</v>
      </c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6"/>
      <c r="BJ88" s="200" t="s">
        <v>224</v>
      </c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2"/>
      <c r="BW88" s="200" t="s">
        <v>225</v>
      </c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2"/>
      <c r="CJ88" s="203">
        <v>1700</v>
      </c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179">
        <v>400</v>
      </c>
      <c r="CX88" s="180"/>
      <c r="CY88" s="180"/>
      <c r="CZ88" s="180"/>
      <c r="DA88" s="180"/>
      <c r="DB88" s="180"/>
      <c r="DC88" s="180"/>
      <c r="DD88" s="180"/>
      <c r="DE88" s="180"/>
      <c r="DF88" s="180"/>
      <c r="DG88" s="180"/>
      <c r="DH88" s="180"/>
      <c r="DI88" s="181"/>
      <c r="DJ88" s="204">
        <v>1.5</v>
      </c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5" t="s">
        <v>145</v>
      </c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6"/>
      <c r="EP88" s="206"/>
      <c r="EQ88" s="206"/>
      <c r="ER88" s="206"/>
      <c r="ES88" s="206"/>
      <c r="ET88" s="206"/>
      <c r="EU88" s="206"/>
      <c r="EV88" s="206"/>
      <c r="EW88" s="206"/>
      <c r="EX88" s="206"/>
      <c r="EY88" s="206"/>
      <c r="EZ88" s="206"/>
      <c r="FA88" s="206"/>
      <c r="FB88" s="206"/>
      <c r="FC88" s="206"/>
      <c r="FD88" s="206"/>
      <c r="FE88" s="206"/>
    </row>
    <row r="89" spans="1:161" s="170" customFormat="1" ht="34.5" customHeight="1">
      <c r="A89" s="200" t="s">
        <v>267</v>
      </c>
      <c r="B89" s="201"/>
      <c r="C89" s="201"/>
      <c r="D89" s="201"/>
      <c r="E89" s="201"/>
      <c r="F89" s="202"/>
      <c r="G89" s="207" t="s">
        <v>208</v>
      </c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6"/>
      <c r="BJ89" s="200" t="s">
        <v>224</v>
      </c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2"/>
      <c r="BW89" s="200" t="s">
        <v>224</v>
      </c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2"/>
      <c r="CJ89" s="203">
        <v>6500</v>
      </c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179">
        <v>6500</v>
      </c>
      <c r="CX89" s="180"/>
      <c r="CY89" s="180"/>
      <c r="CZ89" s="180"/>
      <c r="DA89" s="180"/>
      <c r="DB89" s="180"/>
      <c r="DC89" s="180"/>
      <c r="DD89" s="180"/>
      <c r="DE89" s="180"/>
      <c r="DF89" s="180"/>
      <c r="DG89" s="180"/>
      <c r="DH89" s="180"/>
      <c r="DI89" s="181"/>
      <c r="DJ89" s="204">
        <v>1.8</v>
      </c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182">
        <v>150</v>
      </c>
      <c r="DZ89" s="182"/>
      <c r="EA89" s="182"/>
      <c r="EB89" s="182"/>
      <c r="EC89" s="182"/>
      <c r="ED89" s="182"/>
      <c r="EE89" s="182"/>
      <c r="EF89" s="182"/>
      <c r="EG89" s="182"/>
      <c r="EH89" s="182"/>
      <c r="EI89" s="182"/>
      <c r="EJ89" s="182"/>
      <c r="EK89" s="182"/>
      <c r="EL89" s="182"/>
      <c r="EM89" s="182"/>
      <c r="EN89" s="182"/>
      <c r="EO89" s="206">
        <v>1</v>
      </c>
      <c r="EP89" s="206"/>
      <c r="EQ89" s="206"/>
      <c r="ER89" s="206"/>
      <c r="ES89" s="206"/>
      <c r="ET89" s="206"/>
      <c r="EU89" s="206"/>
      <c r="EV89" s="206"/>
      <c r="EW89" s="206"/>
      <c r="EX89" s="206"/>
      <c r="EY89" s="206"/>
      <c r="EZ89" s="206"/>
      <c r="FA89" s="206"/>
      <c r="FB89" s="206"/>
      <c r="FC89" s="206"/>
      <c r="FD89" s="206"/>
      <c r="FE89" s="206"/>
    </row>
    <row r="90" spans="1:161" s="170" customFormat="1" ht="28.5" customHeight="1">
      <c r="A90" s="200" t="s">
        <v>268</v>
      </c>
      <c r="B90" s="201"/>
      <c r="C90" s="201"/>
      <c r="D90" s="201"/>
      <c r="E90" s="201"/>
      <c r="F90" s="202"/>
      <c r="G90" s="207" t="s">
        <v>209</v>
      </c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6"/>
      <c r="BJ90" s="200" t="s">
        <v>224</v>
      </c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2"/>
      <c r="BW90" s="200" t="s">
        <v>225</v>
      </c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2"/>
      <c r="CJ90" s="203">
        <v>7500</v>
      </c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179">
        <v>2000</v>
      </c>
      <c r="CX90" s="180"/>
      <c r="CY90" s="180"/>
      <c r="CZ90" s="180"/>
      <c r="DA90" s="180"/>
      <c r="DB90" s="180"/>
      <c r="DC90" s="180"/>
      <c r="DD90" s="180"/>
      <c r="DE90" s="180"/>
      <c r="DF90" s="180"/>
      <c r="DG90" s="180"/>
      <c r="DH90" s="180"/>
      <c r="DI90" s="181"/>
      <c r="DJ90" s="204">
        <v>1.8</v>
      </c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182">
        <v>100</v>
      </c>
      <c r="DZ90" s="182"/>
      <c r="EA90" s="182"/>
      <c r="EB90" s="182"/>
      <c r="EC90" s="182"/>
      <c r="ED90" s="182"/>
      <c r="EE90" s="182"/>
      <c r="EF90" s="182"/>
      <c r="EG90" s="182"/>
      <c r="EH90" s="182"/>
      <c r="EI90" s="182"/>
      <c r="EJ90" s="182"/>
      <c r="EK90" s="182"/>
      <c r="EL90" s="182"/>
      <c r="EM90" s="182"/>
      <c r="EN90" s="182"/>
      <c r="EO90" s="206">
        <v>1</v>
      </c>
      <c r="EP90" s="206"/>
      <c r="EQ90" s="206"/>
      <c r="ER90" s="206"/>
      <c r="ES90" s="206"/>
      <c r="ET90" s="206"/>
      <c r="EU90" s="206"/>
      <c r="EV90" s="206"/>
      <c r="EW90" s="206"/>
      <c r="EX90" s="206"/>
      <c r="EY90" s="206"/>
      <c r="EZ90" s="206"/>
      <c r="FA90" s="206"/>
      <c r="FB90" s="206"/>
      <c r="FC90" s="206"/>
      <c r="FD90" s="206"/>
      <c r="FE90" s="206"/>
    </row>
    <row r="91" spans="1:161" s="170" customFormat="1" ht="39" customHeight="1">
      <c r="A91" s="200" t="s">
        <v>269</v>
      </c>
      <c r="B91" s="201"/>
      <c r="C91" s="201"/>
      <c r="D91" s="201"/>
      <c r="E91" s="201"/>
      <c r="F91" s="202"/>
      <c r="G91" s="207" t="s">
        <v>337</v>
      </c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6"/>
      <c r="BJ91" s="200" t="s">
        <v>224</v>
      </c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2"/>
      <c r="BW91" s="200" t="s">
        <v>224</v>
      </c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2"/>
      <c r="CJ91" s="203">
        <v>1710</v>
      </c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179">
        <v>1710</v>
      </c>
      <c r="CX91" s="180"/>
      <c r="CY91" s="180"/>
      <c r="CZ91" s="180"/>
      <c r="DA91" s="180"/>
      <c r="DB91" s="180"/>
      <c r="DC91" s="180"/>
      <c r="DD91" s="180"/>
      <c r="DE91" s="180"/>
      <c r="DF91" s="180"/>
      <c r="DG91" s="180"/>
      <c r="DH91" s="180"/>
      <c r="DI91" s="181"/>
      <c r="DJ91" s="204">
        <v>0.37</v>
      </c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5" t="s">
        <v>240</v>
      </c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205"/>
      <c r="EM91" s="205"/>
      <c r="EN91" s="205"/>
      <c r="EO91" s="206"/>
      <c r="EP91" s="206"/>
      <c r="EQ91" s="206"/>
      <c r="ER91" s="206"/>
      <c r="ES91" s="206"/>
      <c r="ET91" s="206"/>
      <c r="EU91" s="206"/>
      <c r="EV91" s="206"/>
      <c r="EW91" s="206"/>
      <c r="EX91" s="206"/>
      <c r="EY91" s="206"/>
      <c r="EZ91" s="206"/>
      <c r="FA91" s="206"/>
      <c r="FB91" s="206"/>
      <c r="FC91" s="206"/>
      <c r="FD91" s="206"/>
      <c r="FE91" s="206"/>
    </row>
    <row r="92" spans="1:161" s="170" customFormat="1" ht="36.75" customHeight="1">
      <c r="A92" s="200" t="s">
        <v>270</v>
      </c>
      <c r="B92" s="201"/>
      <c r="C92" s="201"/>
      <c r="D92" s="201"/>
      <c r="E92" s="201"/>
      <c r="F92" s="202"/>
      <c r="G92" s="207" t="s">
        <v>271</v>
      </c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6"/>
      <c r="BJ92" s="200" t="s">
        <v>224</v>
      </c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2"/>
      <c r="BW92" s="200" t="s">
        <v>225</v>
      </c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2"/>
      <c r="CJ92" s="203">
        <v>1400</v>
      </c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179">
        <v>500</v>
      </c>
      <c r="CX92" s="180"/>
      <c r="CY92" s="180"/>
      <c r="CZ92" s="180"/>
      <c r="DA92" s="180"/>
      <c r="DB92" s="180"/>
      <c r="DC92" s="180"/>
      <c r="DD92" s="180"/>
      <c r="DE92" s="180"/>
      <c r="DF92" s="180"/>
      <c r="DG92" s="180"/>
      <c r="DH92" s="180"/>
      <c r="DI92" s="181"/>
      <c r="DJ92" s="209">
        <v>0.32</v>
      </c>
      <c r="DK92" s="209"/>
      <c r="DL92" s="209"/>
      <c r="DM92" s="209"/>
      <c r="DN92" s="209"/>
      <c r="DO92" s="209"/>
      <c r="DP92" s="209"/>
      <c r="DQ92" s="209"/>
      <c r="DR92" s="209"/>
      <c r="DS92" s="209"/>
      <c r="DT92" s="209"/>
      <c r="DU92" s="209"/>
      <c r="DV92" s="209"/>
      <c r="DW92" s="209"/>
      <c r="DX92" s="209"/>
      <c r="DY92" s="205" t="s">
        <v>240</v>
      </c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05"/>
      <c r="EL92" s="205"/>
      <c r="EM92" s="205"/>
      <c r="EN92" s="205"/>
      <c r="EO92" s="206"/>
      <c r="EP92" s="206"/>
      <c r="EQ92" s="206"/>
      <c r="ER92" s="206"/>
      <c r="ES92" s="206"/>
      <c r="ET92" s="206"/>
      <c r="EU92" s="206"/>
      <c r="EV92" s="206"/>
      <c r="EW92" s="206"/>
      <c r="EX92" s="206"/>
      <c r="EY92" s="206"/>
      <c r="EZ92" s="206"/>
      <c r="FA92" s="206"/>
      <c r="FB92" s="206"/>
      <c r="FC92" s="206"/>
      <c r="FD92" s="206"/>
      <c r="FE92" s="206"/>
    </row>
    <row r="93" spans="1:161" s="170" customFormat="1" ht="28.5" customHeight="1">
      <c r="A93" s="200" t="s">
        <v>272</v>
      </c>
      <c r="B93" s="201"/>
      <c r="C93" s="201"/>
      <c r="D93" s="201"/>
      <c r="E93" s="201"/>
      <c r="F93" s="202"/>
      <c r="G93" s="207" t="s">
        <v>273</v>
      </c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6"/>
      <c r="BJ93" s="200" t="s">
        <v>224</v>
      </c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2"/>
      <c r="BW93" s="200" t="s">
        <v>225</v>
      </c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202"/>
      <c r="CJ93" s="203">
        <v>1500</v>
      </c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179">
        <v>500</v>
      </c>
      <c r="CX93" s="180"/>
      <c r="CY93" s="180"/>
      <c r="CZ93" s="180"/>
      <c r="DA93" s="180"/>
      <c r="DB93" s="180"/>
      <c r="DC93" s="180"/>
      <c r="DD93" s="180"/>
      <c r="DE93" s="180"/>
      <c r="DF93" s="180"/>
      <c r="DG93" s="180"/>
      <c r="DH93" s="180"/>
      <c r="DI93" s="181"/>
      <c r="DJ93" s="204">
        <v>0.5</v>
      </c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5" t="s">
        <v>183</v>
      </c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205"/>
      <c r="EM93" s="205"/>
      <c r="EN93" s="205"/>
      <c r="EO93" s="206">
        <v>1</v>
      </c>
      <c r="EP93" s="206"/>
      <c r="EQ93" s="206"/>
      <c r="ER93" s="206"/>
      <c r="ES93" s="206"/>
      <c r="ET93" s="206"/>
      <c r="EU93" s="206"/>
      <c r="EV93" s="206"/>
      <c r="EW93" s="206"/>
      <c r="EX93" s="206"/>
      <c r="EY93" s="206"/>
      <c r="EZ93" s="206"/>
      <c r="FA93" s="206"/>
      <c r="FB93" s="206"/>
      <c r="FC93" s="206"/>
      <c r="FD93" s="206"/>
      <c r="FE93" s="206"/>
    </row>
    <row r="94" spans="1:161" s="170" customFormat="1" ht="39" customHeight="1">
      <c r="A94" s="200" t="s">
        <v>274</v>
      </c>
      <c r="B94" s="201"/>
      <c r="C94" s="201"/>
      <c r="D94" s="201"/>
      <c r="E94" s="201"/>
      <c r="F94" s="202"/>
      <c r="G94" s="207" t="s">
        <v>215</v>
      </c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6"/>
      <c r="BJ94" s="200" t="s">
        <v>224</v>
      </c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2"/>
      <c r="BW94" s="200" t="s">
        <v>225</v>
      </c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2"/>
      <c r="CJ94" s="203">
        <v>10200</v>
      </c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179">
        <v>1000</v>
      </c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1"/>
      <c r="DJ94" s="209">
        <v>3.93</v>
      </c>
      <c r="DK94" s="209"/>
      <c r="DL94" s="209"/>
      <c r="DM94" s="209"/>
      <c r="DN94" s="209"/>
      <c r="DO94" s="209"/>
      <c r="DP94" s="209"/>
      <c r="DQ94" s="209"/>
      <c r="DR94" s="209"/>
      <c r="DS94" s="209"/>
      <c r="DT94" s="209"/>
      <c r="DU94" s="209"/>
      <c r="DV94" s="209"/>
      <c r="DW94" s="209"/>
      <c r="DX94" s="209"/>
      <c r="DY94" s="182" t="s">
        <v>169</v>
      </c>
      <c r="DZ94" s="182"/>
      <c r="EA94" s="182"/>
      <c r="EB94" s="182"/>
      <c r="EC94" s="182"/>
      <c r="ED94" s="182"/>
      <c r="EE94" s="182"/>
      <c r="EF94" s="182"/>
      <c r="EG94" s="182"/>
      <c r="EH94" s="182"/>
      <c r="EI94" s="182"/>
      <c r="EJ94" s="182"/>
      <c r="EK94" s="182"/>
      <c r="EL94" s="182"/>
      <c r="EM94" s="182"/>
      <c r="EN94" s="182"/>
      <c r="EO94" s="206">
        <v>1</v>
      </c>
      <c r="EP94" s="206"/>
      <c r="EQ94" s="206"/>
      <c r="ER94" s="206"/>
      <c r="ES94" s="206"/>
      <c r="ET94" s="206"/>
      <c r="EU94" s="206"/>
      <c r="EV94" s="206"/>
      <c r="EW94" s="206"/>
      <c r="EX94" s="206"/>
      <c r="EY94" s="206"/>
      <c r="EZ94" s="206"/>
      <c r="FA94" s="206"/>
      <c r="FB94" s="206"/>
      <c r="FC94" s="206"/>
      <c r="FD94" s="206"/>
      <c r="FE94" s="206"/>
    </row>
    <row r="95" spans="1:161" s="170" customFormat="1" ht="28.5" customHeight="1">
      <c r="A95" s="200" t="s">
        <v>275</v>
      </c>
      <c r="B95" s="201"/>
      <c r="C95" s="201"/>
      <c r="D95" s="201"/>
      <c r="E95" s="201"/>
      <c r="F95" s="202"/>
      <c r="G95" s="207" t="s">
        <v>217</v>
      </c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6"/>
      <c r="BJ95" s="200" t="s">
        <v>224</v>
      </c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2"/>
      <c r="BW95" s="200" t="s">
        <v>225</v>
      </c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2"/>
      <c r="CJ95" s="203">
        <v>6100</v>
      </c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179">
        <v>700</v>
      </c>
      <c r="CX95" s="180"/>
      <c r="CY95" s="180"/>
      <c r="CZ95" s="180"/>
      <c r="DA95" s="180"/>
      <c r="DB95" s="180"/>
      <c r="DC95" s="180"/>
      <c r="DD95" s="180"/>
      <c r="DE95" s="180"/>
      <c r="DF95" s="180"/>
      <c r="DG95" s="180"/>
      <c r="DH95" s="180"/>
      <c r="DI95" s="181"/>
      <c r="DJ95" s="209">
        <v>3.41</v>
      </c>
      <c r="DK95" s="209"/>
      <c r="DL95" s="209"/>
      <c r="DM95" s="209"/>
      <c r="DN95" s="209"/>
      <c r="DO95" s="209"/>
      <c r="DP95" s="209"/>
      <c r="DQ95" s="209"/>
      <c r="DR95" s="209"/>
      <c r="DS95" s="209"/>
      <c r="DT95" s="209"/>
      <c r="DU95" s="209"/>
      <c r="DV95" s="209"/>
      <c r="DW95" s="209"/>
      <c r="DX95" s="209"/>
      <c r="DY95" s="182" t="s">
        <v>169</v>
      </c>
      <c r="DZ95" s="182"/>
      <c r="EA95" s="182"/>
      <c r="EB95" s="182"/>
      <c r="EC95" s="182"/>
      <c r="ED95" s="182"/>
      <c r="EE95" s="182"/>
      <c r="EF95" s="182"/>
      <c r="EG95" s="182"/>
      <c r="EH95" s="182"/>
      <c r="EI95" s="182"/>
      <c r="EJ95" s="182"/>
      <c r="EK95" s="182"/>
      <c r="EL95" s="182"/>
      <c r="EM95" s="182"/>
      <c r="EN95" s="182"/>
      <c r="EO95" s="206"/>
      <c r="EP95" s="206"/>
      <c r="EQ95" s="206"/>
      <c r="ER95" s="206"/>
      <c r="ES95" s="206"/>
      <c r="ET95" s="206"/>
      <c r="EU95" s="206"/>
      <c r="EV95" s="206"/>
      <c r="EW95" s="206"/>
      <c r="EX95" s="206"/>
      <c r="EY95" s="206"/>
      <c r="EZ95" s="206"/>
      <c r="FA95" s="206"/>
      <c r="FB95" s="206"/>
      <c r="FC95" s="206"/>
      <c r="FD95" s="206"/>
      <c r="FE95" s="206"/>
    </row>
    <row r="96" spans="1:161" s="170" customFormat="1" ht="28.5" customHeight="1">
      <c r="A96" s="200" t="s">
        <v>276</v>
      </c>
      <c r="B96" s="201"/>
      <c r="C96" s="201"/>
      <c r="D96" s="201"/>
      <c r="E96" s="201"/>
      <c r="F96" s="202"/>
      <c r="G96" s="207" t="s">
        <v>219</v>
      </c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6"/>
      <c r="BJ96" s="200" t="s">
        <v>224</v>
      </c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2"/>
      <c r="BW96" s="200" t="s">
        <v>227</v>
      </c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2"/>
      <c r="CJ96" s="203">
        <v>43500</v>
      </c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179">
        <v>3500</v>
      </c>
      <c r="CX96" s="180"/>
      <c r="CY96" s="180"/>
      <c r="CZ96" s="180"/>
      <c r="DA96" s="180"/>
      <c r="DB96" s="180"/>
      <c r="DC96" s="180"/>
      <c r="DD96" s="180"/>
      <c r="DE96" s="180"/>
      <c r="DF96" s="180"/>
      <c r="DG96" s="180"/>
      <c r="DH96" s="180"/>
      <c r="DI96" s="181"/>
      <c r="DJ96" s="204">
        <v>14</v>
      </c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182" t="s">
        <v>169</v>
      </c>
      <c r="DZ96" s="182"/>
      <c r="EA96" s="182"/>
      <c r="EB96" s="182"/>
      <c r="EC96" s="182"/>
      <c r="ED96" s="182"/>
      <c r="EE96" s="182"/>
      <c r="EF96" s="182"/>
      <c r="EG96" s="182"/>
      <c r="EH96" s="182"/>
      <c r="EI96" s="182"/>
      <c r="EJ96" s="182"/>
      <c r="EK96" s="182"/>
      <c r="EL96" s="182"/>
      <c r="EM96" s="182"/>
      <c r="EN96" s="182"/>
      <c r="EO96" s="206">
        <v>3</v>
      </c>
      <c r="EP96" s="206"/>
      <c r="EQ96" s="206"/>
      <c r="ER96" s="206"/>
      <c r="ES96" s="206"/>
      <c r="ET96" s="206"/>
      <c r="EU96" s="206"/>
      <c r="EV96" s="206"/>
      <c r="EW96" s="206"/>
      <c r="EX96" s="206"/>
      <c r="EY96" s="206"/>
      <c r="EZ96" s="206"/>
      <c r="FA96" s="206"/>
      <c r="FB96" s="206"/>
      <c r="FC96" s="206"/>
      <c r="FD96" s="206"/>
      <c r="FE96" s="206"/>
    </row>
    <row r="97" spans="1:161" s="170" customFormat="1" ht="28.5" customHeight="1">
      <c r="A97" s="200" t="s">
        <v>277</v>
      </c>
      <c r="B97" s="201"/>
      <c r="C97" s="201"/>
      <c r="D97" s="201"/>
      <c r="E97" s="201"/>
      <c r="F97" s="202"/>
      <c r="G97" s="207" t="s">
        <v>221</v>
      </c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6"/>
      <c r="BJ97" s="200" t="s">
        <v>224</v>
      </c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2"/>
      <c r="BW97" s="200" t="s">
        <v>225</v>
      </c>
      <c r="BX97" s="201"/>
      <c r="BY97" s="201"/>
      <c r="BZ97" s="201"/>
      <c r="CA97" s="201"/>
      <c r="CB97" s="201"/>
      <c r="CC97" s="201"/>
      <c r="CD97" s="201"/>
      <c r="CE97" s="201"/>
      <c r="CF97" s="201"/>
      <c r="CG97" s="201"/>
      <c r="CH97" s="201"/>
      <c r="CI97" s="202"/>
      <c r="CJ97" s="203">
        <v>35561</v>
      </c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179">
        <v>15561</v>
      </c>
      <c r="CX97" s="180"/>
      <c r="CY97" s="180"/>
      <c r="CZ97" s="180"/>
      <c r="DA97" s="180"/>
      <c r="DB97" s="180"/>
      <c r="DC97" s="180"/>
      <c r="DD97" s="180"/>
      <c r="DE97" s="180"/>
      <c r="DF97" s="180"/>
      <c r="DG97" s="180"/>
      <c r="DH97" s="180"/>
      <c r="DI97" s="181"/>
      <c r="DJ97" s="204">
        <v>8.4</v>
      </c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182" t="s">
        <v>169</v>
      </c>
      <c r="DZ97" s="182"/>
      <c r="EA97" s="182"/>
      <c r="EB97" s="182"/>
      <c r="EC97" s="182"/>
      <c r="ED97" s="182"/>
      <c r="EE97" s="182"/>
      <c r="EF97" s="182"/>
      <c r="EG97" s="182"/>
      <c r="EH97" s="182"/>
      <c r="EI97" s="182"/>
      <c r="EJ97" s="182"/>
      <c r="EK97" s="182"/>
      <c r="EL97" s="182"/>
      <c r="EM97" s="182"/>
      <c r="EN97" s="182"/>
      <c r="EO97" s="206"/>
      <c r="EP97" s="206"/>
      <c r="EQ97" s="206"/>
      <c r="ER97" s="206"/>
      <c r="ES97" s="206"/>
      <c r="ET97" s="206"/>
      <c r="EU97" s="206"/>
      <c r="EV97" s="206"/>
      <c r="EW97" s="206"/>
      <c r="EX97" s="206"/>
      <c r="EY97" s="206"/>
      <c r="EZ97" s="206"/>
      <c r="FA97" s="206"/>
      <c r="FB97" s="206"/>
      <c r="FC97" s="206"/>
      <c r="FD97" s="206"/>
      <c r="FE97" s="206"/>
    </row>
    <row r="98" spans="1:161" s="170" customFormat="1" ht="12.75" customHeight="1">
      <c r="A98" s="200" t="s">
        <v>20</v>
      </c>
      <c r="B98" s="201"/>
      <c r="C98" s="201"/>
      <c r="D98" s="201"/>
      <c r="E98" s="201"/>
      <c r="F98" s="202"/>
      <c r="G98" s="174"/>
      <c r="H98" s="184" t="s">
        <v>278</v>
      </c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5"/>
      <c r="BJ98" s="200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2"/>
      <c r="BW98" s="200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2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11"/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12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5"/>
      <c r="DZ98" s="205"/>
      <c r="EA98" s="205"/>
      <c r="EB98" s="205"/>
      <c r="EC98" s="205"/>
      <c r="ED98" s="205"/>
      <c r="EE98" s="205"/>
      <c r="EF98" s="205"/>
      <c r="EG98" s="205"/>
      <c r="EH98" s="205"/>
      <c r="EI98" s="205"/>
      <c r="EJ98" s="205"/>
      <c r="EK98" s="205"/>
      <c r="EL98" s="205"/>
      <c r="EM98" s="205"/>
      <c r="EN98" s="205"/>
      <c r="EO98" s="206"/>
      <c r="EP98" s="206"/>
      <c r="EQ98" s="206"/>
      <c r="ER98" s="206"/>
      <c r="ES98" s="206"/>
      <c r="ET98" s="206"/>
      <c r="EU98" s="206"/>
      <c r="EV98" s="206"/>
      <c r="EW98" s="206"/>
      <c r="EX98" s="206"/>
      <c r="EY98" s="206"/>
      <c r="EZ98" s="206"/>
      <c r="FA98" s="206"/>
      <c r="FB98" s="206"/>
      <c r="FC98" s="206"/>
      <c r="FD98" s="206"/>
      <c r="FE98" s="206"/>
    </row>
    <row r="99" spans="1:161" s="170" customFormat="1" ht="22.5" customHeight="1">
      <c r="A99" s="200" t="s">
        <v>279</v>
      </c>
      <c r="B99" s="201"/>
      <c r="C99" s="201"/>
      <c r="D99" s="201"/>
      <c r="E99" s="201"/>
      <c r="F99" s="202"/>
      <c r="G99" s="335" t="s">
        <v>280</v>
      </c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336"/>
      <c r="BE99" s="336"/>
      <c r="BF99" s="336"/>
      <c r="BG99" s="336"/>
      <c r="BH99" s="336"/>
      <c r="BI99" s="337"/>
      <c r="BJ99" s="200" t="s">
        <v>224</v>
      </c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2"/>
      <c r="BW99" s="200" t="s">
        <v>227</v>
      </c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2"/>
      <c r="CJ99" s="203">
        <v>1400</v>
      </c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179">
        <v>400</v>
      </c>
      <c r="CX99" s="180"/>
      <c r="CY99" s="180"/>
      <c r="CZ99" s="180"/>
      <c r="DA99" s="180"/>
      <c r="DB99" s="180"/>
      <c r="DC99" s="180"/>
      <c r="DD99" s="180"/>
      <c r="DE99" s="180"/>
      <c r="DF99" s="180"/>
      <c r="DG99" s="180"/>
      <c r="DH99" s="180"/>
      <c r="DI99" s="181"/>
      <c r="DJ99" s="209">
        <v>0.03</v>
      </c>
      <c r="DK99" s="209"/>
      <c r="DL99" s="209"/>
      <c r="DM99" s="209"/>
      <c r="DN99" s="209"/>
      <c r="DO99" s="209"/>
      <c r="DP99" s="209"/>
      <c r="DQ99" s="209"/>
      <c r="DR99" s="209"/>
      <c r="DS99" s="209"/>
      <c r="DT99" s="209"/>
      <c r="DU99" s="209"/>
      <c r="DV99" s="209"/>
      <c r="DW99" s="209"/>
      <c r="DX99" s="209"/>
      <c r="DY99" s="205" t="s">
        <v>169</v>
      </c>
      <c r="DZ99" s="205"/>
      <c r="EA99" s="205"/>
      <c r="EB99" s="205"/>
      <c r="EC99" s="205"/>
      <c r="ED99" s="205"/>
      <c r="EE99" s="205"/>
      <c r="EF99" s="205"/>
      <c r="EG99" s="205"/>
      <c r="EH99" s="205"/>
      <c r="EI99" s="205"/>
      <c r="EJ99" s="205"/>
      <c r="EK99" s="205"/>
      <c r="EL99" s="205"/>
      <c r="EM99" s="205"/>
      <c r="EN99" s="205"/>
      <c r="EO99" s="206">
        <v>3</v>
      </c>
      <c r="EP99" s="206"/>
      <c r="EQ99" s="206"/>
      <c r="ER99" s="206"/>
      <c r="ES99" s="206"/>
      <c r="ET99" s="206"/>
      <c r="EU99" s="206"/>
      <c r="EV99" s="206"/>
      <c r="EW99" s="206"/>
      <c r="EX99" s="206"/>
      <c r="EY99" s="206"/>
      <c r="EZ99" s="206"/>
      <c r="FA99" s="206"/>
      <c r="FB99" s="206"/>
      <c r="FC99" s="206"/>
      <c r="FD99" s="206"/>
      <c r="FE99" s="206"/>
    </row>
    <row r="100" spans="1:161" s="170" customFormat="1" ht="27" customHeight="1">
      <c r="A100" s="200" t="s">
        <v>281</v>
      </c>
      <c r="B100" s="201"/>
      <c r="C100" s="201"/>
      <c r="D100" s="201"/>
      <c r="E100" s="201"/>
      <c r="F100" s="202"/>
      <c r="G100" s="207" t="s">
        <v>282</v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6"/>
      <c r="BJ100" s="200" t="s">
        <v>224</v>
      </c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2"/>
      <c r="BW100" s="200" t="s">
        <v>225</v>
      </c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2"/>
      <c r="CJ100" s="203">
        <v>1800</v>
      </c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179">
        <v>300</v>
      </c>
      <c r="CX100" s="180"/>
      <c r="CY100" s="180"/>
      <c r="CZ100" s="180"/>
      <c r="DA100" s="180"/>
      <c r="DB100" s="180"/>
      <c r="DC100" s="180"/>
      <c r="DD100" s="180"/>
      <c r="DE100" s="180"/>
      <c r="DF100" s="180"/>
      <c r="DG100" s="180"/>
      <c r="DH100" s="180"/>
      <c r="DI100" s="181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5"/>
      <c r="DZ100" s="205"/>
      <c r="EA100" s="205"/>
      <c r="EB100" s="205"/>
      <c r="EC100" s="205"/>
      <c r="ED100" s="205"/>
      <c r="EE100" s="205"/>
      <c r="EF100" s="205"/>
      <c r="EG100" s="205"/>
      <c r="EH100" s="205"/>
      <c r="EI100" s="205"/>
      <c r="EJ100" s="205"/>
      <c r="EK100" s="205"/>
      <c r="EL100" s="205"/>
      <c r="EM100" s="205"/>
      <c r="EN100" s="205"/>
      <c r="EO100" s="206">
        <v>1</v>
      </c>
      <c r="EP100" s="206"/>
      <c r="EQ100" s="206"/>
      <c r="ER100" s="206"/>
      <c r="ES100" s="206"/>
      <c r="ET100" s="206"/>
      <c r="EU100" s="206"/>
      <c r="EV100" s="206"/>
      <c r="EW100" s="206"/>
      <c r="EX100" s="206"/>
      <c r="EY100" s="206"/>
      <c r="EZ100" s="206"/>
      <c r="FA100" s="206"/>
      <c r="FB100" s="206"/>
      <c r="FC100" s="206"/>
      <c r="FD100" s="206"/>
      <c r="FE100" s="206"/>
    </row>
    <row r="101" spans="1:161" s="170" customFormat="1" ht="27" customHeight="1">
      <c r="A101" s="200" t="s">
        <v>283</v>
      </c>
      <c r="B101" s="201"/>
      <c r="C101" s="201"/>
      <c r="D101" s="201"/>
      <c r="E101" s="201"/>
      <c r="F101" s="202"/>
      <c r="G101" s="207" t="s">
        <v>284</v>
      </c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6"/>
      <c r="BJ101" s="200" t="s">
        <v>224</v>
      </c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2"/>
      <c r="BW101" s="200" t="s">
        <v>224</v>
      </c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2"/>
      <c r="CJ101" s="203">
        <v>1025</v>
      </c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179">
        <v>1025</v>
      </c>
      <c r="CX101" s="180"/>
      <c r="CY101" s="180"/>
      <c r="CZ101" s="180"/>
      <c r="DA101" s="180"/>
      <c r="DB101" s="180"/>
      <c r="DC101" s="180"/>
      <c r="DD101" s="180"/>
      <c r="DE101" s="180"/>
      <c r="DF101" s="180"/>
      <c r="DG101" s="180"/>
      <c r="DH101" s="180"/>
      <c r="DI101" s="181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5"/>
      <c r="DZ101" s="205"/>
      <c r="EA101" s="205"/>
      <c r="EB101" s="205"/>
      <c r="EC101" s="205"/>
      <c r="ED101" s="205"/>
      <c r="EE101" s="205"/>
      <c r="EF101" s="205"/>
      <c r="EG101" s="205"/>
      <c r="EH101" s="205"/>
      <c r="EI101" s="205"/>
      <c r="EJ101" s="205"/>
      <c r="EK101" s="205"/>
      <c r="EL101" s="205"/>
      <c r="EM101" s="205"/>
      <c r="EN101" s="205"/>
      <c r="EO101" s="206">
        <v>1</v>
      </c>
      <c r="EP101" s="206"/>
      <c r="EQ101" s="206"/>
      <c r="ER101" s="206"/>
      <c r="ES101" s="206"/>
      <c r="ET101" s="206"/>
      <c r="EU101" s="206"/>
      <c r="EV101" s="206"/>
      <c r="EW101" s="206"/>
      <c r="EX101" s="206"/>
      <c r="EY101" s="206"/>
      <c r="EZ101" s="206"/>
      <c r="FA101" s="206"/>
      <c r="FB101" s="206"/>
      <c r="FC101" s="206"/>
      <c r="FD101" s="206"/>
      <c r="FE101" s="206"/>
    </row>
    <row r="102" spans="1:161" s="170" customFormat="1" ht="27" customHeight="1">
      <c r="A102" s="200" t="s">
        <v>285</v>
      </c>
      <c r="B102" s="201"/>
      <c r="C102" s="201"/>
      <c r="D102" s="201"/>
      <c r="E102" s="201"/>
      <c r="F102" s="202"/>
      <c r="G102" s="207" t="s">
        <v>249</v>
      </c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6"/>
      <c r="BJ102" s="200" t="s">
        <v>224</v>
      </c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2"/>
      <c r="BW102" s="200" t="s">
        <v>225</v>
      </c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2"/>
      <c r="CJ102" s="203">
        <v>1800</v>
      </c>
      <c r="CK102" s="203"/>
      <c r="CL102" s="203"/>
      <c r="CM102" s="203"/>
      <c r="CN102" s="203"/>
      <c r="CO102" s="203"/>
      <c r="CP102" s="203"/>
      <c r="CQ102" s="203"/>
      <c r="CR102" s="203"/>
      <c r="CS102" s="203"/>
      <c r="CT102" s="203"/>
      <c r="CU102" s="203"/>
      <c r="CV102" s="203"/>
      <c r="CW102" s="179">
        <v>300</v>
      </c>
      <c r="CX102" s="180"/>
      <c r="CY102" s="180"/>
      <c r="CZ102" s="180"/>
      <c r="DA102" s="180"/>
      <c r="DB102" s="180"/>
      <c r="DC102" s="180"/>
      <c r="DD102" s="180"/>
      <c r="DE102" s="180"/>
      <c r="DF102" s="180"/>
      <c r="DG102" s="180"/>
      <c r="DH102" s="180"/>
      <c r="DI102" s="181"/>
      <c r="DJ102" s="209">
        <v>0.28</v>
      </c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  <c r="DU102" s="209"/>
      <c r="DV102" s="209"/>
      <c r="DW102" s="209"/>
      <c r="DX102" s="209"/>
      <c r="DY102" s="205" t="s">
        <v>165</v>
      </c>
      <c r="DZ102" s="205"/>
      <c r="EA102" s="205"/>
      <c r="EB102" s="205"/>
      <c r="EC102" s="205"/>
      <c r="ED102" s="205"/>
      <c r="EE102" s="205"/>
      <c r="EF102" s="205"/>
      <c r="EG102" s="205"/>
      <c r="EH102" s="205"/>
      <c r="EI102" s="205"/>
      <c r="EJ102" s="205"/>
      <c r="EK102" s="205"/>
      <c r="EL102" s="205"/>
      <c r="EM102" s="205"/>
      <c r="EN102" s="205"/>
      <c r="EO102" s="206"/>
      <c r="EP102" s="206"/>
      <c r="EQ102" s="206"/>
      <c r="ER102" s="206"/>
      <c r="ES102" s="206"/>
      <c r="ET102" s="206"/>
      <c r="EU102" s="206"/>
      <c r="EV102" s="206"/>
      <c r="EW102" s="206"/>
      <c r="EX102" s="206"/>
      <c r="EY102" s="206"/>
      <c r="EZ102" s="206"/>
      <c r="FA102" s="206"/>
      <c r="FB102" s="206"/>
      <c r="FC102" s="206"/>
      <c r="FD102" s="206"/>
      <c r="FE102" s="206"/>
    </row>
    <row r="103" spans="1:161" s="170" customFormat="1" ht="24" customHeight="1">
      <c r="A103" s="200" t="s">
        <v>286</v>
      </c>
      <c r="B103" s="201"/>
      <c r="C103" s="201"/>
      <c r="D103" s="201"/>
      <c r="E103" s="201"/>
      <c r="F103" s="202"/>
      <c r="G103" s="207" t="s">
        <v>193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6"/>
      <c r="BJ103" s="200" t="s">
        <v>224</v>
      </c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2"/>
      <c r="BW103" s="200" t="s">
        <v>227</v>
      </c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2"/>
      <c r="CJ103" s="203">
        <v>5700</v>
      </c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11">
        <v>700</v>
      </c>
      <c r="CX103" s="203"/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12"/>
      <c r="DJ103" s="209">
        <v>2.25</v>
      </c>
      <c r="DK103" s="209"/>
      <c r="DL103" s="209"/>
      <c r="DM103" s="209"/>
      <c r="DN103" s="209"/>
      <c r="DO103" s="209"/>
      <c r="DP103" s="209"/>
      <c r="DQ103" s="209"/>
      <c r="DR103" s="209"/>
      <c r="DS103" s="209"/>
      <c r="DT103" s="209"/>
      <c r="DU103" s="209"/>
      <c r="DV103" s="209"/>
      <c r="DW103" s="209"/>
      <c r="DX103" s="209"/>
      <c r="DY103" s="205" t="s">
        <v>235</v>
      </c>
      <c r="DZ103" s="205"/>
      <c r="EA103" s="205"/>
      <c r="EB103" s="205"/>
      <c r="EC103" s="205"/>
      <c r="ED103" s="205"/>
      <c r="EE103" s="205"/>
      <c r="EF103" s="205"/>
      <c r="EG103" s="205"/>
      <c r="EH103" s="205"/>
      <c r="EI103" s="205"/>
      <c r="EJ103" s="205"/>
      <c r="EK103" s="205"/>
      <c r="EL103" s="205"/>
      <c r="EM103" s="205"/>
      <c r="EN103" s="205"/>
      <c r="EO103" s="206"/>
      <c r="EP103" s="206"/>
      <c r="EQ103" s="206"/>
      <c r="ER103" s="206"/>
      <c r="ES103" s="206"/>
      <c r="ET103" s="206"/>
      <c r="EU103" s="206"/>
      <c r="EV103" s="206"/>
      <c r="EW103" s="206"/>
      <c r="EX103" s="206"/>
      <c r="EY103" s="206"/>
      <c r="EZ103" s="206"/>
      <c r="FA103" s="206"/>
      <c r="FB103" s="206"/>
      <c r="FC103" s="206"/>
      <c r="FD103" s="206"/>
      <c r="FE103" s="206"/>
    </row>
    <row r="104" spans="1:161" s="170" customFormat="1" ht="24" customHeight="1">
      <c r="A104" s="200" t="s">
        <v>287</v>
      </c>
      <c r="B104" s="201"/>
      <c r="C104" s="201"/>
      <c r="D104" s="201"/>
      <c r="E104" s="201"/>
      <c r="F104" s="202"/>
      <c r="G104" s="207" t="s">
        <v>200</v>
      </c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6"/>
      <c r="BJ104" s="200" t="s">
        <v>224</v>
      </c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2"/>
      <c r="BW104" s="200" t="s">
        <v>225</v>
      </c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2"/>
      <c r="CJ104" s="203">
        <v>2000</v>
      </c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11">
        <v>500</v>
      </c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12"/>
      <c r="DJ104" s="209">
        <v>0.15</v>
      </c>
      <c r="DK104" s="209"/>
      <c r="DL104" s="209"/>
      <c r="DM104" s="209"/>
      <c r="DN104" s="209"/>
      <c r="DO104" s="209"/>
      <c r="DP104" s="209"/>
      <c r="DQ104" s="209"/>
      <c r="DR104" s="209"/>
      <c r="DS104" s="209"/>
      <c r="DT104" s="209"/>
      <c r="DU104" s="209"/>
      <c r="DV104" s="209"/>
      <c r="DW104" s="209"/>
      <c r="DX104" s="209"/>
      <c r="DY104" s="205" t="s">
        <v>145</v>
      </c>
      <c r="DZ104" s="205"/>
      <c r="EA104" s="205"/>
      <c r="EB104" s="205"/>
      <c r="EC104" s="205"/>
      <c r="ED104" s="205"/>
      <c r="EE104" s="205"/>
      <c r="EF104" s="205"/>
      <c r="EG104" s="205"/>
      <c r="EH104" s="205"/>
      <c r="EI104" s="205"/>
      <c r="EJ104" s="205"/>
      <c r="EK104" s="205"/>
      <c r="EL104" s="205"/>
      <c r="EM104" s="205"/>
      <c r="EN104" s="205"/>
      <c r="EO104" s="206"/>
      <c r="EP104" s="206"/>
      <c r="EQ104" s="206"/>
      <c r="ER104" s="206"/>
      <c r="ES104" s="206"/>
      <c r="ET104" s="206"/>
      <c r="EU104" s="206"/>
      <c r="EV104" s="206"/>
      <c r="EW104" s="206"/>
      <c r="EX104" s="206"/>
      <c r="EY104" s="206"/>
      <c r="EZ104" s="206"/>
      <c r="FA104" s="206"/>
      <c r="FB104" s="206"/>
      <c r="FC104" s="206"/>
      <c r="FD104" s="206"/>
      <c r="FE104" s="206"/>
    </row>
    <row r="105" spans="1:161" s="170" customFormat="1" ht="36" customHeight="1">
      <c r="A105" s="200" t="s">
        <v>288</v>
      </c>
      <c r="B105" s="201"/>
      <c r="C105" s="201"/>
      <c r="D105" s="201"/>
      <c r="E105" s="201"/>
      <c r="F105" s="202"/>
      <c r="G105" s="207" t="s">
        <v>211</v>
      </c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6"/>
      <c r="BJ105" s="200" t="s">
        <v>224</v>
      </c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2"/>
      <c r="BW105" s="200" t="s">
        <v>225</v>
      </c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2"/>
      <c r="CJ105" s="203">
        <v>8500</v>
      </c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11">
        <v>1500</v>
      </c>
      <c r="CX105" s="203"/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12"/>
      <c r="DJ105" s="204">
        <v>1.1</v>
      </c>
      <c r="DK105" s="204"/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/>
      <c r="DY105" s="205" t="s">
        <v>230</v>
      </c>
      <c r="DZ105" s="205"/>
      <c r="EA105" s="205"/>
      <c r="EB105" s="205"/>
      <c r="EC105" s="205"/>
      <c r="ED105" s="205"/>
      <c r="EE105" s="205"/>
      <c r="EF105" s="205"/>
      <c r="EG105" s="205"/>
      <c r="EH105" s="205"/>
      <c r="EI105" s="205"/>
      <c r="EJ105" s="205"/>
      <c r="EK105" s="205"/>
      <c r="EL105" s="205"/>
      <c r="EM105" s="205"/>
      <c r="EN105" s="205"/>
      <c r="EO105" s="206"/>
      <c r="EP105" s="206"/>
      <c r="EQ105" s="206"/>
      <c r="ER105" s="206"/>
      <c r="ES105" s="206"/>
      <c r="ET105" s="206"/>
      <c r="EU105" s="206"/>
      <c r="EV105" s="206"/>
      <c r="EW105" s="206"/>
      <c r="EX105" s="206"/>
      <c r="EY105" s="206"/>
      <c r="EZ105" s="206"/>
      <c r="FA105" s="206"/>
      <c r="FB105" s="206"/>
      <c r="FC105" s="206"/>
      <c r="FD105" s="206"/>
      <c r="FE105" s="206"/>
    </row>
    <row r="106" spans="1:161" s="170" customFormat="1" ht="23.25" customHeight="1">
      <c r="A106" s="200" t="s">
        <v>289</v>
      </c>
      <c r="B106" s="201"/>
      <c r="C106" s="201"/>
      <c r="D106" s="201"/>
      <c r="E106" s="201"/>
      <c r="F106" s="202"/>
      <c r="G106" s="207" t="s">
        <v>213</v>
      </c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6"/>
      <c r="BJ106" s="200" t="s">
        <v>224</v>
      </c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2"/>
      <c r="BW106" s="200" t="s">
        <v>224</v>
      </c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2"/>
      <c r="CJ106" s="203">
        <v>2000</v>
      </c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11">
        <v>2000</v>
      </c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12"/>
      <c r="DJ106" s="209">
        <v>0.07</v>
      </c>
      <c r="DK106" s="209"/>
      <c r="DL106" s="209"/>
      <c r="DM106" s="209"/>
      <c r="DN106" s="209"/>
      <c r="DO106" s="209"/>
      <c r="DP106" s="209"/>
      <c r="DQ106" s="209"/>
      <c r="DR106" s="209"/>
      <c r="DS106" s="209"/>
      <c r="DT106" s="209"/>
      <c r="DU106" s="209"/>
      <c r="DV106" s="209"/>
      <c r="DW106" s="209"/>
      <c r="DX106" s="209"/>
      <c r="DY106" s="182" t="s">
        <v>183</v>
      </c>
      <c r="DZ106" s="182"/>
      <c r="EA106" s="182"/>
      <c r="EB106" s="182"/>
      <c r="EC106" s="182"/>
      <c r="ED106" s="182"/>
      <c r="EE106" s="182"/>
      <c r="EF106" s="182"/>
      <c r="EG106" s="182"/>
      <c r="EH106" s="182"/>
      <c r="EI106" s="182"/>
      <c r="EJ106" s="182"/>
      <c r="EK106" s="182"/>
      <c r="EL106" s="182"/>
      <c r="EM106" s="182"/>
      <c r="EN106" s="182"/>
      <c r="EO106" s="206"/>
      <c r="EP106" s="206"/>
      <c r="EQ106" s="206"/>
      <c r="ER106" s="206"/>
      <c r="ES106" s="206"/>
      <c r="ET106" s="206"/>
      <c r="EU106" s="206"/>
      <c r="EV106" s="206"/>
      <c r="EW106" s="206"/>
      <c r="EX106" s="206"/>
      <c r="EY106" s="206"/>
      <c r="EZ106" s="206"/>
      <c r="FA106" s="206"/>
      <c r="FB106" s="206"/>
      <c r="FC106" s="206"/>
      <c r="FD106" s="206"/>
      <c r="FE106" s="206"/>
    </row>
    <row r="107" spans="1:161" s="170" customFormat="1" ht="12.75" customHeight="1">
      <c r="A107" s="200" t="s">
        <v>22</v>
      </c>
      <c r="B107" s="201"/>
      <c r="C107" s="201"/>
      <c r="D107" s="201"/>
      <c r="E107" s="201"/>
      <c r="F107" s="202"/>
      <c r="G107" s="174"/>
      <c r="H107" s="175" t="s">
        <v>292</v>
      </c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6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4"/>
      <c r="CJ107" s="215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11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12"/>
      <c r="DJ107" s="216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  <c r="EF107" s="217"/>
      <c r="EG107" s="217"/>
      <c r="EH107" s="217"/>
      <c r="EI107" s="217"/>
      <c r="EJ107" s="217"/>
      <c r="EK107" s="217"/>
      <c r="EL107" s="217"/>
      <c r="EM107" s="217"/>
      <c r="EN107" s="217"/>
      <c r="EO107" s="217"/>
      <c r="EP107" s="217"/>
      <c r="EQ107" s="217"/>
      <c r="ER107" s="217"/>
      <c r="ES107" s="217"/>
      <c r="ET107" s="217"/>
      <c r="EU107" s="217"/>
      <c r="EV107" s="217"/>
      <c r="EW107" s="217"/>
      <c r="EX107" s="217"/>
      <c r="EY107" s="217"/>
      <c r="EZ107" s="217"/>
      <c r="FA107" s="217"/>
      <c r="FB107" s="217"/>
      <c r="FC107" s="217"/>
      <c r="FD107" s="217"/>
      <c r="FE107" s="218"/>
    </row>
    <row r="108" spans="1:161" s="170" customFormat="1" ht="14.25" customHeight="1" thickBot="1">
      <c r="A108" s="219" t="s">
        <v>23</v>
      </c>
      <c r="B108" s="220"/>
      <c r="C108" s="220"/>
      <c r="D108" s="220"/>
      <c r="E108" s="220"/>
      <c r="F108" s="221"/>
      <c r="G108" s="222"/>
      <c r="H108" s="223" t="s">
        <v>293</v>
      </c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4"/>
      <c r="BJ108" s="225"/>
      <c r="BK108" s="226"/>
      <c r="BL108" s="226"/>
      <c r="BM108" s="226"/>
      <c r="BN108" s="226"/>
      <c r="BO108" s="226"/>
      <c r="BP108" s="226"/>
      <c r="BQ108" s="226"/>
      <c r="BR108" s="226"/>
      <c r="BS108" s="226"/>
      <c r="BT108" s="226"/>
      <c r="BU108" s="226"/>
      <c r="BV108" s="226"/>
      <c r="BW108" s="226"/>
      <c r="BX108" s="226"/>
      <c r="BY108" s="226"/>
      <c r="BZ108" s="226"/>
      <c r="CA108" s="226"/>
      <c r="CB108" s="226"/>
      <c r="CC108" s="226"/>
      <c r="CD108" s="226"/>
      <c r="CE108" s="226"/>
      <c r="CF108" s="226"/>
      <c r="CG108" s="226"/>
      <c r="CH108" s="226"/>
      <c r="CI108" s="226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8"/>
      <c r="CX108" s="229"/>
      <c r="CY108" s="229"/>
      <c r="CZ108" s="229"/>
      <c r="DA108" s="229"/>
      <c r="DB108" s="229"/>
      <c r="DC108" s="229"/>
      <c r="DD108" s="229"/>
      <c r="DE108" s="229"/>
      <c r="DF108" s="229"/>
      <c r="DG108" s="229"/>
      <c r="DH108" s="229"/>
      <c r="DI108" s="230"/>
      <c r="DJ108" s="231"/>
      <c r="DK108" s="232"/>
      <c r="DL108" s="232"/>
      <c r="DM108" s="232"/>
      <c r="DN108" s="232"/>
      <c r="DO108" s="232"/>
      <c r="DP108" s="232"/>
      <c r="DQ108" s="232"/>
      <c r="DR108" s="232"/>
      <c r="DS108" s="232"/>
      <c r="DT108" s="232"/>
      <c r="DU108" s="232"/>
      <c r="DV108" s="232"/>
      <c r="DW108" s="232"/>
      <c r="DX108" s="232"/>
      <c r="DY108" s="232"/>
      <c r="DZ108" s="232"/>
      <c r="EA108" s="232"/>
      <c r="EB108" s="232"/>
      <c r="EC108" s="232"/>
      <c r="ED108" s="232"/>
      <c r="EE108" s="232"/>
      <c r="EF108" s="232"/>
      <c r="EG108" s="232"/>
      <c r="EH108" s="232"/>
      <c r="EI108" s="232"/>
      <c r="EJ108" s="232"/>
      <c r="EK108" s="232"/>
      <c r="EL108" s="232"/>
      <c r="EM108" s="232"/>
      <c r="EN108" s="232"/>
      <c r="EO108" s="232"/>
      <c r="EP108" s="232"/>
      <c r="EQ108" s="232"/>
      <c r="ER108" s="232"/>
      <c r="ES108" s="232"/>
      <c r="ET108" s="232"/>
      <c r="EU108" s="232"/>
      <c r="EV108" s="232"/>
      <c r="EW108" s="232"/>
      <c r="EX108" s="232"/>
      <c r="EY108" s="232"/>
      <c r="EZ108" s="232"/>
      <c r="FA108" s="232"/>
      <c r="FB108" s="232"/>
      <c r="FC108" s="232"/>
      <c r="FD108" s="232"/>
      <c r="FE108" s="233"/>
    </row>
    <row r="109" ht="6.75" customHeight="1"/>
    <row r="110" s="235" customFormat="1" ht="11.25">
      <c r="A110" s="234" t="s">
        <v>294</v>
      </c>
    </row>
    <row r="111" spans="1:161" s="235" customFormat="1" ht="24" customHeight="1">
      <c r="A111" s="236" t="s">
        <v>295</v>
      </c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36"/>
      <c r="BZ111" s="236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36"/>
      <c r="CS111" s="236"/>
      <c r="CT111" s="236"/>
      <c r="CU111" s="236"/>
      <c r="CV111" s="236"/>
      <c r="CW111" s="236"/>
      <c r="CX111" s="236"/>
      <c r="CY111" s="236"/>
      <c r="CZ111" s="236"/>
      <c r="DA111" s="236"/>
      <c r="DB111" s="236"/>
      <c r="DC111" s="236"/>
      <c r="DD111" s="236"/>
      <c r="DE111" s="236"/>
      <c r="DF111" s="236"/>
      <c r="DG111" s="236"/>
      <c r="DH111" s="236"/>
      <c r="DI111" s="236"/>
      <c r="DJ111" s="236"/>
      <c r="DK111" s="236"/>
      <c r="DL111" s="236"/>
      <c r="DM111" s="236"/>
      <c r="DN111" s="236"/>
      <c r="DO111" s="236"/>
      <c r="DP111" s="236"/>
      <c r="DQ111" s="236"/>
      <c r="DR111" s="236"/>
      <c r="DS111" s="236"/>
      <c r="DT111" s="236"/>
      <c r="DU111" s="236"/>
      <c r="DV111" s="236"/>
      <c r="DW111" s="236"/>
      <c r="DX111" s="236"/>
      <c r="DY111" s="236"/>
      <c r="DZ111" s="236"/>
      <c r="EA111" s="236"/>
      <c r="EB111" s="236"/>
      <c r="EC111" s="236"/>
      <c r="ED111" s="236"/>
      <c r="EE111" s="236"/>
      <c r="EF111" s="236"/>
      <c r="EG111" s="236"/>
      <c r="EH111" s="236"/>
      <c r="EI111" s="236"/>
      <c r="EJ111" s="236"/>
      <c r="EK111" s="236"/>
      <c r="EL111" s="236"/>
      <c r="EM111" s="236"/>
      <c r="EN111" s="236"/>
      <c r="EO111" s="236"/>
      <c r="EP111" s="236"/>
      <c r="EQ111" s="236"/>
      <c r="ER111" s="236"/>
      <c r="ES111" s="236"/>
      <c r="ET111" s="236"/>
      <c r="EU111" s="236"/>
      <c r="EV111" s="236"/>
      <c r="EW111" s="236"/>
      <c r="EX111" s="236"/>
      <c r="EY111" s="236"/>
      <c r="EZ111" s="236"/>
      <c r="FA111" s="236"/>
      <c r="FB111" s="236"/>
      <c r="FC111" s="236"/>
      <c r="FD111" s="236"/>
      <c r="FE111" s="236"/>
    </row>
    <row r="112" spans="1:161" s="235" customFormat="1" ht="24" customHeight="1">
      <c r="A112" s="236" t="s">
        <v>296</v>
      </c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  <c r="CM112" s="236"/>
      <c r="CN112" s="236"/>
      <c r="CO112" s="236"/>
      <c r="CP112" s="236"/>
      <c r="CQ112" s="236"/>
      <c r="CR112" s="236"/>
      <c r="CS112" s="236"/>
      <c r="CT112" s="236"/>
      <c r="CU112" s="236"/>
      <c r="CV112" s="236"/>
      <c r="CW112" s="236"/>
      <c r="CX112" s="236"/>
      <c r="CY112" s="236"/>
      <c r="CZ112" s="236"/>
      <c r="DA112" s="236"/>
      <c r="DB112" s="236"/>
      <c r="DC112" s="236"/>
      <c r="DD112" s="236"/>
      <c r="DE112" s="236"/>
      <c r="DF112" s="236"/>
      <c r="DG112" s="236"/>
      <c r="DH112" s="236"/>
      <c r="DI112" s="236"/>
      <c r="DJ112" s="236"/>
      <c r="DK112" s="236"/>
      <c r="DL112" s="236"/>
      <c r="DM112" s="236"/>
      <c r="DN112" s="236"/>
      <c r="DO112" s="236"/>
      <c r="DP112" s="236"/>
      <c r="DQ112" s="236"/>
      <c r="DR112" s="236"/>
      <c r="DS112" s="236"/>
      <c r="DT112" s="236"/>
      <c r="DU112" s="236"/>
      <c r="DV112" s="236"/>
      <c r="DW112" s="236"/>
      <c r="DX112" s="236"/>
      <c r="DY112" s="236"/>
      <c r="DZ112" s="236"/>
      <c r="EA112" s="236"/>
      <c r="EB112" s="236"/>
      <c r="EC112" s="236"/>
      <c r="ED112" s="236"/>
      <c r="EE112" s="236"/>
      <c r="EF112" s="236"/>
      <c r="EG112" s="236"/>
      <c r="EH112" s="236"/>
      <c r="EI112" s="236"/>
      <c r="EJ112" s="236"/>
      <c r="EK112" s="236"/>
      <c r="EL112" s="236"/>
      <c r="EM112" s="236"/>
      <c r="EN112" s="236"/>
      <c r="EO112" s="236"/>
      <c r="EP112" s="236"/>
      <c r="EQ112" s="236"/>
      <c r="ER112" s="236"/>
      <c r="ES112" s="236"/>
      <c r="ET112" s="236"/>
      <c r="EU112" s="236"/>
      <c r="EV112" s="236"/>
      <c r="EW112" s="236"/>
      <c r="EX112" s="236"/>
      <c r="EY112" s="236"/>
      <c r="EZ112" s="236"/>
      <c r="FA112" s="236"/>
      <c r="FB112" s="236"/>
      <c r="FC112" s="236"/>
      <c r="FD112" s="236"/>
      <c r="FE112" s="236"/>
    </row>
    <row r="113" spans="1:161" s="235" customFormat="1" ht="13.5" customHeight="1">
      <c r="A113" s="236" t="s">
        <v>297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6"/>
      <c r="BG113" s="236"/>
      <c r="BH113" s="236"/>
      <c r="BI113" s="236"/>
      <c r="BJ113" s="236"/>
      <c r="BK113" s="236"/>
      <c r="BL113" s="236"/>
      <c r="BM113" s="236"/>
      <c r="BN113" s="236"/>
      <c r="BO113" s="236"/>
      <c r="BP113" s="236"/>
      <c r="BQ113" s="236"/>
      <c r="BR113" s="236"/>
      <c r="BS113" s="236"/>
      <c r="BT113" s="236"/>
      <c r="BU113" s="236"/>
      <c r="BV113" s="236"/>
      <c r="BW113" s="236"/>
      <c r="BX113" s="236"/>
      <c r="BY113" s="236"/>
      <c r="BZ113" s="236"/>
      <c r="CA113" s="236"/>
      <c r="CB113" s="236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236"/>
      <c r="CS113" s="236"/>
      <c r="CT113" s="236"/>
      <c r="CU113" s="236"/>
      <c r="CV113" s="236"/>
      <c r="CW113" s="236"/>
      <c r="CX113" s="236"/>
      <c r="CY113" s="236"/>
      <c r="CZ113" s="236"/>
      <c r="DA113" s="236"/>
      <c r="DB113" s="236"/>
      <c r="DC113" s="236"/>
      <c r="DD113" s="236"/>
      <c r="DE113" s="236"/>
      <c r="DF113" s="236"/>
      <c r="DG113" s="236"/>
      <c r="DH113" s="236"/>
      <c r="DI113" s="236"/>
      <c r="DJ113" s="236"/>
      <c r="DK113" s="236"/>
      <c r="DL113" s="236"/>
      <c r="DM113" s="236"/>
      <c r="DN113" s="236"/>
      <c r="DO113" s="236"/>
      <c r="DP113" s="236"/>
      <c r="DQ113" s="236"/>
      <c r="DR113" s="236"/>
      <c r="DS113" s="236"/>
      <c r="DT113" s="236"/>
      <c r="DU113" s="236"/>
      <c r="DV113" s="236"/>
      <c r="DW113" s="236"/>
      <c r="DX113" s="236"/>
      <c r="DY113" s="236"/>
      <c r="DZ113" s="236"/>
      <c r="EA113" s="236"/>
      <c r="EB113" s="236"/>
      <c r="EC113" s="236"/>
      <c r="ED113" s="236"/>
      <c r="EE113" s="236"/>
      <c r="EF113" s="236"/>
      <c r="EG113" s="236"/>
      <c r="EH113" s="236"/>
      <c r="EI113" s="236"/>
      <c r="EJ113" s="236"/>
      <c r="EK113" s="236"/>
      <c r="EL113" s="236"/>
      <c r="EM113" s="236"/>
      <c r="EN113" s="236"/>
      <c r="EO113" s="236"/>
      <c r="EP113" s="236"/>
      <c r="EQ113" s="236"/>
      <c r="ER113" s="236"/>
      <c r="ES113" s="236"/>
      <c r="ET113" s="236"/>
      <c r="EU113" s="236"/>
      <c r="EV113" s="236"/>
      <c r="EW113" s="236"/>
      <c r="EX113" s="236"/>
      <c r="EY113" s="236"/>
      <c r="EZ113" s="236"/>
      <c r="FA113" s="236"/>
      <c r="FB113" s="236"/>
      <c r="FC113" s="236"/>
      <c r="FD113" s="236"/>
      <c r="FE113" s="236"/>
    </row>
    <row r="114" spans="1:161" s="235" customFormat="1" ht="13.5" customHeight="1">
      <c r="A114" s="237" t="s">
        <v>298</v>
      </c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237"/>
      <c r="BS114" s="237"/>
      <c r="BT114" s="237"/>
      <c r="BU114" s="237"/>
      <c r="BV114" s="237"/>
      <c r="BW114" s="237"/>
      <c r="BX114" s="237"/>
      <c r="BY114" s="237"/>
      <c r="BZ114" s="237"/>
      <c r="CA114" s="237"/>
      <c r="CB114" s="237"/>
      <c r="CC114" s="237"/>
      <c r="CD114" s="237"/>
      <c r="CE114" s="237"/>
      <c r="CF114" s="237"/>
      <c r="CG114" s="237"/>
      <c r="CH114" s="237"/>
      <c r="CI114" s="237"/>
      <c r="CJ114" s="237"/>
      <c r="CK114" s="237"/>
      <c r="CL114" s="237"/>
      <c r="CM114" s="237"/>
      <c r="CN114" s="237"/>
      <c r="CO114" s="237"/>
      <c r="CP114" s="237"/>
      <c r="CQ114" s="237"/>
      <c r="CR114" s="237"/>
      <c r="CS114" s="237"/>
      <c r="CT114" s="237"/>
      <c r="CU114" s="237"/>
      <c r="CV114" s="237"/>
      <c r="CW114" s="237"/>
      <c r="CX114" s="237"/>
      <c r="CY114" s="237"/>
      <c r="CZ114" s="237"/>
      <c r="DA114" s="237"/>
      <c r="DB114" s="237"/>
      <c r="DC114" s="237"/>
      <c r="DD114" s="237"/>
      <c r="DE114" s="237"/>
      <c r="DF114" s="237"/>
      <c r="DG114" s="237"/>
      <c r="DH114" s="237"/>
      <c r="DI114" s="237"/>
      <c r="DJ114" s="237"/>
      <c r="DK114" s="237"/>
      <c r="DL114" s="237"/>
      <c r="DM114" s="237"/>
      <c r="DN114" s="237"/>
      <c r="DO114" s="237"/>
      <c r="DP114" s="237"/>
      <c r="DQ114" s="237"/>
      <c r="DR114" s="237"/>
      <c r="DS114" s="237"/>
      <c r="DT114" s="237"/>
      <c r="DU114" s="237"/>
      <c r="DV114" s="237"/>
      <c r="DW114" s="237"/>
      <c r="DX114" s="237"/>
      <c r="DY114" s="237"/>
      <c r="DZ114" s="237"/>
      <c r="EA114" s="237"/>
      <c r="EB114" s="237"/>
      <c r="EC114" s="237"/>
      <c r="ED114" s="237"/>
      <c r="EE114" s="237"/>
      <c r="EF114" s="237"/>
      <c r="EG114" s="237"/>
      <c r="EH114" s="237"/>
      <c r="EI114" s="237"/>
      <c r="EJ114" s="237"/>
      <c r="EK114" s="237"/>
      <c r="EL114" s="237"/>
      <c r="EM114" s="237"/>
      <c r="EN114" s="237"/>
      <c r="EO114" s="237"/>
      <c r="EP114" s="237"/>
      <c r="EQ114" s="237"/>
      <c r="ER114" s="237"/>
      <c r="ES114" s="237"/>
      <c r="ET114" s="237"/>
      <c r="EU114" s="237"/>
      <c r="EV114" s="237"/>
      <c r="EW114" s="237"/>
      <c r="EX114" s="237"/>
      <c r="EY114" s="237"/>
      <c r="EZ114" s="237"/>
      <c r="FA114" s="237"/>
      <c r="FB114" s="237"/>
      <c r="FC114" s="237"/>
      <c r="FD114" s="237"/>
      <c r="FE114" s="237"/>
    </row>
    <row r="115" ht="3" customHeight="1"/>
  </sheetData>
  <mergeCells count="771">
    <mergeCell ref="G104:BI104"/>
    <mergeCell ref="G105:BI105"/>
    <mergeCell ref="G106:BI106"/>
    <mergeCell ref="G100:BI100"/>
    <mergeCell ref="G101:BI101"/>
    <mergeCell ref="G102:BI102"/>
    <mergeCell ref="G103:BI103"/>
    <mergeCell ref="EO102:FE102"/>
    <mergeCell ref="EO97:FE97"/>
    <mergeCell ref="EO99:FE99"/>
    <mergeCell ref="EO100:FE100"/>
    <mergeCell ref="EO101:FE101"/>
    <mergeCell ref="EO98:FE98"/>
    <mergeCell ref="EO93:FE93"/>
    <mergeCell ref="EO94:FE94"/>
    <mergeCell ref="EO95:FE95"/>
    <mergeCell ref="EO96:FE96"/>
    <mergeCell ref="EO89:FE89"/>
    <mergeCell ref="EO90:FE90"/>
    <mergeCell ref="EO91:FE91"/>
    <mergeCell ref="EO92:FE92"/>
    <mergeCell ref="EO85:FE85"/>
    <mergeCell ref="EO86:FE86"/>
    <mergeCell ref="EO87:FE87"/>
    <mergeCell ref="EO88:FE88"/>
    <mergeCell ref="EO81:FE81"/>
    <mergeCell ref="EO82:FE82"/>
    <mergeCell ref="EO83:FE83"/>
    <mergeCell ref="EO84:FE84"/>
    <mergeCell ref="EO77:FE77"/>
    <mergeCell ref="EO78:FE78"/>
    <mergeCell ref="EO79:FE79"/>
    <mergeCell ref="EO80:FE80"/>
    <mergeCell ref="EO73:FE73"/>
    <mergeCell ref="EO74:FE74"/>
    <mergeCell ref="EO75:FE75"/>
    <mergeCell ref="EO76:FE76"/>
    <mergeCell ref="EO69:FE69"/>
    <mergeCell ref="EO70:FE70"/>
    <mergeCell ref="EO71:FE71"/>
    <mergeCell ref="EO72:FE72"/>
    <mergeCell ref="EO65:FE65"/>
    <mergeCell ref="EO66:FE66"/>
    <mergeCell ref="EO67:FE67"/>
    <mergeCell ref="EO68:FE68"/>
    <mergeCell ref="EO61:FE61"/>
    <mergeCell ref="EO62:FE62"/>
    <mergeCell ref="EO63:FE63"/>
    <mergeCell ref="EO64:FE64"/>
    <mergeCell ref="DY99:EN99"/>
    <mergeCell ref="DY100:EN100"/>
    <mergeCell ref="DY98:EN98"/>
    <mergeCell ref="DY102:EN102"/>
    <mergeCell ref="DY101:EN101"/>
    <mergeCell ref="DY94:EN94"/>
    <mergeCell ref="DY95:EN95"/>
    <mergeCell ref="DY96:EN96"/>
    <mergeCell ref="DY97:EN97"/>
    <mergeCell ref="DY90:EN90"/>
    <mergeCell ref="DY91:EN91"/>
    <mergeCell ref="DY92:EN92"/>
    <mergeCell ref="DY93:EN93"/>
    <mergeCell ref="DY86:EN86"/>
    <mergeCell ref="DY87:EN87"/>
    <mergeCell ref="DY88:EN88"/>
    <mergeCell ref="DY89:EN89"/>
    <mergeCell ref="DJ101:DX101"/>
    <mergeCell ref="DJ98:DX98"/>
    <mergeCell ref="DY78:EN78"/>
    <mergeCell ref="DY79:EN79"/>
    <mergeCell ref="DY80:EN80"/>
    <mergeCell ref="DY81:EN81"/>
    <mergeCell ref="DY82:EN82"/>
    <mergeCell ref="DY83:EN83"/>
    <mergeCell ref="DY84:EN84"/>
    <mergeCell ref="DY85:EN85"/>
    <mergeCell ref="DJ96:DX96"/>
    <mergeCell ref="DJ97:DX97"/>
    <mergeCell ref="DJ99:DX99"/>
    <mergeCell ref="DJ100:DX100"/>
    <mergeCell ref="DJ92:DX92"/>
    <mergeCell ref="DJ93:DX93"/>
    <mergeCell ref="DJ94:DX94"/>
    <mergeCell ref="DJ95:DX95"/>
    <mergeCell ref="DJ88:DX88"/>
    <mergeCell ref="DJ89:DX89"/>
    <mergeCell ref="DJ90:DX90"/>
    <mergeCell ref="DJ91:DX91"/>
    <mergeCell ref="DJ84:DX84"/>
    <mergeCell ref="DJ85:DX85"/>
    <mergeCell ref="DJ86:DX86"/>
    <mergeCell ref="DJ87:DX87"/>
    <mergeCell ref="DJ69:DX69"/>
    <mergeCell ref="DJ81:DX81"/>
    <mergeCell ref="DJ82:DX82"/>
    <mergeCell ref="DJ83:DX83"/>
    <mergeCell ref="DJ65:DX65"/>
    <mergeCell ref="DJ66:DX66"/>
    <mergeCell ref="DJ67:DX67"/>
    <mergeCell ref="DJ68:DX68"/>
    <mergeCell ref="DJ61:DX61"/>
    <mergeCell ref="DJ62:DX62"/>
    <mergeCell ref="DJ63:DX63"/>
    <mergeCell ref="DJ64:DX64"/>
    <mergeCell ref="CW100:DI100"/>
    <mergeCell ref="CW101:DI101"/>
    <mergeCell ref="CW98:DI98"/>
    <mergeCell ref="CW102:DI102"/>
    <mergeCell ref="CW94:DI94"/>
    <mergeCell ref="CW95:DI95"/>
    <mergeCell ref="CW93:DI93"/>
    <mergeCell ref="CW96:DI96"/>
    <mergeCell ref="CW89:DI89"/>
    <mergeCell ref="CW90:DI90"/>
    <mergeCell ref="CW91:DI91"/>
    <mergeCell ref="CW92:DI92"/>
    <mergeCell ref="CW85:DI85"/>
    <mergeCell ref="CW86:DI86"/>
    <mergeCell ref="CW87:DI87"/>
    <mergeCell ref="CW88:DI88"/>
    <mergeCell ref="CW82:DI82"/>
    <mergeCell ref="CW83:DI83"/>
    <mergeCell ref="CW84:DI84"/>
    <mergeCell ref="CW78:DI78"/>
    <mergeCell ref="CW67:DI67"/>
    <mergeCell ref="CW68:DI68"/>
    <mergeCell ref="CW69:DI69"/>
    <mergeCell ref="CW81:DI81"/>
    <mergeCell ref="CW70:DI70"/>
    <mergeCell ref="CW77:DI77"/>
    <mergeCell ref="CW63:DI63"/>
    <mergeCell ref="CW64:DI64"/>
    <mergeCell ref="CW65:DI65"/>
    <mergeCell ref="CW66:DI66"/>
    <mergeCell ref="CJ89:CV89"/>
    <mergeCell ref="CJ90:CV90"/>
    <mergeCell ref="CJ91:CV91"/>
    <mergeCell ref="CJ92:CV92"/>
    <mergeCell ref="CJ84:CV84"/>
    <mergeCell ref="CJ85:CV85"/>
    <mergeCell ref="CJ86:CV86"/>
    <mergeCell ref="CJ87:CV87"/>
    <mergeCell ref="G97:BI97"/>
    <mergeCell ref="A102:F102"/>
    <mergeCell ref="CW39:DI39"/>
    <mergeCell ref="CW43:DI43"/>
    <mergeCell ref="CW49:DI49"/>
    <mergeCell ref="CW50:DI50"/>
    <mergeCell ref="BJ61:BV61"/>
    <mergeCell ref="BJ62:BV62"/>
    <mergeCell ref="BJ63:BV63"/>
    <mergeCell ref="A97:F97"/>
    <mergeCell ref="DJ39:DX39"/>
    <mergeCell ref="DJ43:DX43"/>
    <mergeCell ref="DY39:EN39"/>
    <mergeCell ref="DY43:EN43"/>
    <mergeCell ref="DJ49:DX49"/>
    <mergeCell ref="DJ50:DX50"/>
    <mergeCell ref="DY49:EN49"/>
    <mergeCell ref="DY50:EN50"/>
    <mergeCell ref="BJ64:BV64"/>
    <mergeCell ref="A96:F96"/>
    <mergeCell ref="G89:BI89"/>
    <mergeCell ref="G90:BI90"/>
    <mergeCell ref="G91:BI91"/>
    <mergeCell ref="G92:BI92"/>
    <mergeCell ref="G93:BI93"/>
    <mergeCell ref="G94:BI94"/>
    <mergeCell ref="G95:BI95"/>
    <mergeCell ref="G96:BI96"/>
    <mergeCell ref="A92:F92"/>
    <mergeCell ref="A93:F93"/>
    <mergeCell ref="A94:F94"/>
    <mergeCell ref="A95:F95"/>
    <mergeCell ref="G85:BI85"/>
    <mergeCell ref="G86:BI86"/>
    <mergeCell ref="G87:BI87"/>
    <mergeCell ref="A88:F88"/>
    <mergeCell ref="G88:BI88"/>
    <mergeCell ref="A87:F87"/>
    <mergeCell ref="A91:F91"/>
    <mergeCell ref="EO104:FE104"/>
    <mergeCell ref="EO105:FE105"/>
    <mergeCell ref="EO106:FE106"/>
    <mergeCell ref="A39:F39"/>
    <mergeCell ref="EO39:FE39"/>
    <mergeCell ref="EO43:FE43"/>
    <mergeCell ref="EO49:FE49"/>
    <mergeCell ref="EO50:FE50"/>
    <mergeCell ref="BJ65:BV65"/>
    <mergeCell ref="BJ66:BV66"/>
    <mergeCell ref="EO103:FE103"/>
    <mergeCell ref="BJ67:BV67"/>
    <mergeCell ref="BJ68:BV68"/>
    <mergeCell ref="BJ69:BV69"/>
    <mergeCell ref="BJ70:BV70"/>
    <mergeCell ref="BJ71:BV71"/>
    <mergeCell ref="BJ72:BV72"/>
    <mergeCell ref="BJ73:BV73"/>
    <mergeCell ref="BJ74:BV74"/>
    <mergeCell ref="DY103:EN103"/>
    <mergeCell ref="CJ88:CV88"/>
    <mergeCell ref="DY105:EN105"/>
    <mergeCell ref="DY106:EN106"/>
    <mergeCell ref="BJ82:BV82"/>
    <mergeCell ref="DJ104:DX104"/>
    <mergeCell ref="DJ105:DX105"/>
    <mergeCell ref="DJ106:DX106"/>
    <mergeCell ref="DJ102:DX102"/>
    <mergeCell ref="BW85:CI85"/>
    <mergeCell ref="BW86:CI86"/>
    <mergeCell ref="CJ100:CV100"/>
    <mergeCell ref="DY104:EN104"/>
    <mergeCell ref="BW97:CI97"/>
    <mergeCell ref="BW102:CI102"/>
    <mergeCell ref="BW101:CI101"/>
    <mergeCell ref="BW100:CI100"/>
    <mergeCell ref="BW99:CI99"/>
    <mergeCell ref="CJ99:CV99"/>
    <mergeCell ref="CW97:DI97"/>
    <mergeCell ref="CW99:DI99"/>
    <mergeCell ref="DJ103:DX103"/>
    <mergeCell ref="BJ75:BV75"/>
    <mergeCell ref="BJ76:BV76"/>
    <mergeCell ref="BJ77:BV77"/>
    <mergeCell ref="BJ78:BV78"/>
    <mergeCell ref="BJ79:BV79"/>
    <mergeCell ref="BJ80:BV80"/>
    <mergeCell ref="BJ81:BV81"/>
    <mergeCell ref="BJ88:BV88"/>
    <mergeCell ref="BW87:CI87"/>
    <mergeCell ref="CW103:DI103"/>
    <mergeCell ref="CW104:DI104"/>
    <mergeCell ref="CW105:DI105"/>
    <mergeCell ref="CW106:DI106"/>
    <mergeCell ref="BJ91:BV91"/>
    <mergeCell ref="CJ104:CV104"/>
    <mergeCell ref="CJ105:CV105"/>
    <mergeCell ref="CJ106:CV106"/>
    <mergeCell ref="CJ101:CV101"/>
    <mergeCell ref="CJ93:CV93"/>
    <mergeCell ref="CJ94:CV94"/>
    <mergeCell ref="CJ95:CV95"/>
    <mergeCell ref="CJ96:CV96"/>
    <mergeCell ref="CJ97:CV97"/>
    <mergeCell ref="CJ98:CV98"/>
    <mergeCell ref="BW90:CI90"/>
    <mergeCell ref="BW91:CI91"/>
    <mergeCell ref="BW92:CI92"/>
    <mergeCell ref="BW93:CI93"/>
    <mergeCell ref="BW94:CI94"/>
    <mergeCell ref="BW95:CI95"/>
    <mergeCell ref="BW96:CI96"/>
    <mergeCell ref="BJ101:BV101"/>
    <mergeCell ref="BJ102:BV102"/>
    <mergeCell ref="BJ103:BV103"/>
    <mergeCell ref="CJ103:CV103"/>
    <mergeCell ref="CJ102:CV102"/>
    <mergeCell ref="BW103:CI103"/>
    <mergeCell ref="BW104:CI104"/>
    <mergeCell ref="BW105:CI105"/>
    <mergeCell ref="BW106:CI106"/>
    <mergeCell ref="A99:F99"/>
    <mergeCell ref="BJ106:BV106"/>
    <mergeCell ref="BJ104:BV104"/>
    <mergeCell ref="BJ105:BV105"/>
    <mergeCell ref="A106:F106"/>
    <mergeCell ref="BJ92:BV92"/>
    <mergeCell ref="BJ93:BV93"/>
    <mergeCell ref="BJ94:BV94"/>
    <mergeCell ref="BJ95:BV95"/>
    <mergeCell ref="A103:F103"/>
    <mergeCell ref="A104:F104"/>
    <mergeCell ref="A105:F105"/>
    <mergeCell ref="A100:F100"/>
    <mergeCell ref="BJ83:BV83"/>
    <mergeCell ref="BJ84:BV84"/>
    <mergeCell ref="BJ85:BV85"/>
    <mergeCell ref="BJ86:BV86"/>
    <mergeCell ref="BJ87:BV87"/>
    <mergeCell ref="BJ96:BV96"/>
    <mergeCell ref="BJ97:BV97"/>
    <mergeCell ref="BJ100:BV100"/>
    <mergeCell ref="BJ99:BV99"/>
    <mergeCell ref="A16:F16"/>
    <mergeCell ref="H16:BI16"/>
    <mergeCell ref="BJ16:BV16"/>
    <mergeCell ref="BW16:CI16"/>
    <mergeCell ref="BJ89:BV89"/>
    <mergeCell ref="BW61:CI61"/>
    <mergeCell ref="BW62:CI62"/>
    <mergeCell ref="BW63:CI63"/>
    <mergeCell ref="BW64:CI64"/>
    <mergeCell ref="BW88:CI88"/>
    <mergeCell ref="BW89:CI89"/>
    <mergeCell ref="G27:BH27"/>
    <mergeCell ref="BW65:CI65"/>
    <mergeCell ref="BW66:CI66"/>
    <mergeCell ref="BW67:CI67"/>
    <mergeCell ref="DJ17:DX17"/>
    <mergeCell ref="DY17:EN17"/>
    <mergeCell ref="G22:BH22"/>
    <mergeCell ref="G26:BH26"/>
    <mergeCell ref="EO16:FE16"/>
    <mergeCell ref="CJ16:CV16"/>
    <mergeCell ref="CW16:DI16"/>
    <mergeCell ref="DJ16:DX16"/>
    <mergeCell ref="DY16:EN16"/>
    <mergeCell ref="A11:F12"/>
    <mergeCell ref="G11:BI12"/>
    <mergeCell ref="BJ11:CI11"/>
    <mergeCell ref="A15:F15"/>
    <mergeCell ref="H15:BI15"/>
    <mergeCell ref="BW15:CI15"/>
    <mergeCell ref="CJ11:DI11"/>
    <mergeCell ref="DJ11:FE11"/>
    <mergeCell ref="BJ12:BV12"/>
    <mergeCell ref="BW12:CI12"/>
    <mergeCell ref="CJ12:CV12"/>
    <mergeCell ref="CW12:DI12"/>
    <mergeCell ref="DJ12:DX12"/>
    <mergeCell ref="DY12:EN12"/>
    <mergeCell ref="EO12:FE12"/>
    <mergeCell ref="CW13:DI13"/>
    <mergeCell ref="DJ13:DX13"/>
    <mergeCell ref="A13:F13"/>
    <mergeCell ref="G13:BI13"/>
    <mergeCell ref="BJ13:BV13"/>
    <mergeCell ref="BW13:CI13"/>
    <mergeCell ref="EO13:FE13"/>
    <mergeCell ref="DY13:EN13"/>
    <mergeCell ref="A14:F14"/>
    <mergeCell ref="H14:BI14"/>
    <mergeCell ref="BJ14:BV14"/>
    <mergeCell ref="BW14:CI14"/>
    <mergeCell ref="CJ14:CV14"/>
    <mergeCell ref="CW14:DI14"/>
    <mergeCell ref="DJ14:DX14"/>
    <mergeCell ref="CJ13:CV13"/>
    <mergeCell ref="DJ15:DX15"/>
    <mergeCell ref="DY14:EN14"/>
    <mergeCell ref="DY15:EN15"/>
    <mergeCell ref="EO14:FE14"/>
    <mergeCell ref="A114:FE114"/>
    <mergeCell ref="EO15:FE15"/>
    <mergeCell ref="A55:F55"/>
    <mergeCell ref="H55:BI55"/>
    <mergeCell ref="BJ55:BV55"/>
    <mergeCell ref="BW55:CI55"/>
    <mergeCell ref="CJ55:CV55"/>
    <mergeCell ref="CW55:DI55"/>
    <mergeCell ref="DJ55:DX55"/>
    <mergeCell ref="DY55:EN55"/>
    <mergeCell ref="A113:FE113"/>
    <mergeCell ref="A112:FE112"/>
    <mergeCell ref="A107:F107"/>
    <mergeCell ref="H107:BI107"/>
    <mergeCell ref="BJ107:BV107"/>
    <mergeCell ref="BW107:CI107"/>
    <mergeCell ref="CJ107:CV107"/>
    <mergeCell ref="DJ107:DX107"/>
    <mergeCell ref="DJ108:DX108"/>
    <mergeCell ref="DY108:EN108"/>
    <mergeCell ref="A111:FE111"/>
    <mergeCell ref="A98:F98"/>
    <mergeCell ref="H98:BI98"/>
    <mergeCell ref="BJ98:BV98"/>
    <mergeCell ref="BW98:CI98"/>
    <mergeCell ref="A101:F101"/>
    <mergeCell ref="EO108:FE108"/>
    <mergeCell ref="EO107:FE107"/>
    <mergeCell ref="A108:F108"/>
    <mergeCell ref="DY107:EN107"/>
    <mergeCell ref="BW108:CI108"/>
    <mergeCell ref="CJ108:CV108"/>
    <mergeCell ref="CW108:DI108"/>
    <mergeCell ref="BJ15:BV15"/>
    <mergeCell ref="H108:BI108"/>
    <mergeCell ref="BJ108:BV108"/>
    <mergeCell ref="CW107:DI107"/>
    <mergeCell ref="CJ15:CV15"/>
    <mergeCell ref="CW15:DI15"/>
    <mergeCell ref="BJ90:BV90"/>
    <mergeCell ref="G24:BH24"/>
    <mergeCell ref="G25:BH25"/>
    <mergeCell ref="G23:BH23"/>
    <mergeCell ref="G21:BH21"/>
    <mergeCell ref="EO17:FE17"/>
    <mergeCell ref="BZ7:CC7"/>
    <mergeCell ref="A17:F17"/>
    <mergeCell ref="H17:BI17"/>
    <mergeCell ref="BJ17:BV17"/>
    <mergeCell ref="BW17:CI17"/>
    <mergeCell ref="A9:FE9"/>
    <mergeCell ref="CJ17:CV17"/>
    <mergeCell ref="CW17:DI17"/>
    <mergeCell ref="G18:BH18"/>
    <mergeCell ref="A18:F18"/>
    <mergeCell ref="A19:F19"/>
    <mergeCell ref="A20:F20"/>
    <mergeCell ref="G19:BH19"/>
    <mergeCell ref="G20:BH20"/>
    <mergeCell ref="G28:BH28"/>
    <mergeCell ref="G29:BH29"/>
    <mergeCell ref="G30:BH30"/>
    <mergeCell ref="G31:BH31"/>
    <mergeCell ref="G32:BH32"/>
    <mergeCell ref="G33:BH33"/>
    <mergeCell ref="CW18:DI18"/>
    <mergeCell ref="CW19:DI19"/>
    <mergeCell ref="CW20:DI20"/>
    <mergeCell ref="CW21:DI21"/>
    <mergeCell ref="CW22:DI22"/>
    <mergeCell ref="CW23:DI23"/>
    <mergeCell ref="CW26:DI26"/>
    <mergeCell ref="CW27:DI27"/>
    <mergeCell ref="CW25:DI25"/>
    <mergeCell ref="CW24:DI24"/>
    <mergeCell ref="CW28:DI28"/>
    <mergeCell ref="CW29:DI29"/>
    <mergeCell ref="CW30:DI30"/>
    <mergeCell ref="CW31:DI31"/>
    <mergeCell ref="CW32:DI32"/>
    <mergeCell ref="CW33:DI33"/>
    <mergeCell ref="CW35:DI35"/>
    <mergeCell ref="CW36:DI36"/>
    <mergeCell ref="CW37:DI37"/>
    <mergeCell ref="DJ18:DX18"/>
    <mergeCell ref="DJ19:DX19"/>
    <mergeCell ref="DJ20:DX20"/>
    <mergeCell ref="DJ21:DX21"/>
    <mergeCell ref="DJ22:DX22"/>
    <mergeCell ref="DJ23:DX23"/>
    <mergeCell ref="DJ26:DX26"/>
    <mergeCell ref="DJ27:DX27"/>
    <mergeCell ref="DJ24:DX24"/>
    <mergeCell ref="DJ25:DX25"/>
    <mergeCell ref="DJ28:DX28"/>
    <mergeCell ref="DJ29:DX29"/>
    <mergeCell ref="DJ30:DX30"/>
    <mergeCell ref="DJ31:DX31"/>
    <mergeCell ref="DJ32:DX32"/>
    <mergeCell ref="DJ33:DX33"/>
    <mergeCell ref="DJ38:DX38"/>
    <mergeCell ref="DJ36:DX36"/>
    <mergeCell ref="DJ37:DX37"/>
    <mergeCell ref="DJ34:DX34"/>
    <mergeCell ref="DJ35:DX35"/>
    <mergeCell ref="DJ40:DX40"/>
    <mergeCell ref="DJ41:DX41"/>
    <mergeCell ref="DJ42:DX42"/>
    <mergeCell ref="DY18:EN18"/>
    <mergeCell ref="DY19:EN19"/>
    <mergeCell ref="DY20:EN20"/>
    <mergeCell ref="DY21:EN21"/>
    <mergeCell ref="DY28:EN28"/>
    <mergeCell ref="DY22:EN22"/>
    <mergeCell ref="DY23:EN23"/>
    <mergeCell ref="DY26:EN26"/>
    <mergeCell ref="DY27:EN27"/>
    <mergeCell ref="DY24:EN24"/>
    <mergeCell ref="DY25:EN25"/>
    <mergeCell ref="EO22:FE22"/>
    <mergeCell ref="EO23:FE23"/>
    <mergeCell ref="EO26:FE26"/>
    <mergeCell ref="EO24:FE24"/>
    <mergeCell ref="EO25:FE25"/>
    <mergeCell ref="EO18:FE18"/>
    <mergeCell ref="EO19:FE19"/>
    <mergeCell ref="EO20:FE20"/>
    <mergeCell ref="EO21:FE21"/>
    <mergeCell ref="BJ60:BV60"/>
    <mergeCell ref="BW70:CI70"/>
    <mergeCell ref="BW71:CI71"/>
    <mergeCell ref="BW72:CI72"/>
    <mergeCell ref="BW68:CI68"/>
    <mergeCell ref="BW69:CI69"/>
    <mergeCell ref="BJ56:BV56"/>
    <mergeCell ref="BJ57:BV57"/>
    <mergeCell ref="BJ58:BV58"/>
    <mergeCell ref="BJ59:BV59"/>
    <mergeCell ref="A32:F32"/>
    <mergeCell ref="A33:F33"/>
    <mergeCell ref="A27:F27"/>
    <mergeCell ref="A28:F28"/>
    <mergeCell ref="A30:F30"/>
    <mergeCell ref="A29:F29"/>
    <mergeCell ref="A21:F21"/>
    <mergeCell ref="A22:F22"/>
    <mergeCell ref="A23:F23"/>
    <mergeCell ref="A31:F31"/>
    <mergeCell ref="A25:F25"/>
    <mergeCell ref="A26:F26"/>
    <mergeCell ref="A24:F24"/>
    <mergeCell ref="G35:BH35"/>
    <mergeCell ref="G36:BH36"/>
    <mergeCell ref="CJ65:CV65"/>
    <mergeCell ref="CJ66:CV66"/>
    <mergeCell ref="CJ61:CV61"/>
    <mergeCell ref="CJ62:CV62"/>
    <mergeCell ref="CJ63:CV63"/>
    <mergeCell ref="CJ64:CV64"/>
    <mergeCell ref="G39:BH39"/>
    <mergeCell ref="G37:BH37"/>
    <mergeCell ref="A49:F49"/>
    <mergeCell ref="G41:BH41"/>
    <mergeCell ref="G42:BH42"/>
    <mergeCell ref="A34:F34"/>
    <mergeCell ref="A35:F35"/>
    <mergeCell ref="A36:F36"/>
    <mergeCell ref="A37:F37"/>
    <mergeCell ref="A38:F38"/>
    <mergeCell ref="A43:F43"/>
    <mergeCell ref="G34:BH34"/>
    <mergeCell ref="A40:F40"/>
    <mergeCell ref="A41:F41"/>
    <mergeCell ref="A42:F42"/>
    <mergeCell ref="G43:BH43"/>
    <mergeCell ref="G38:BH38"/>
    <mergeCell ref="G40:BH40"/>
    <mergeCell ref="G49:BH49"/>
    <mergeCell ref="G50:BH50"/>
    <mergeCell ref="G56:BI56"/>
    <mergeCell ref="G57:BI57"/>
    <mergeCell ref="G58:BI58"/>
    <mergeCell ref="G59:BI59"/>
    <mergeCell ref="G51:BH51"/>
    <mergeCell ref="A51:F51"/>
    <mergeCell ref="G44:BH44"/>
    <mergeCell ref="G60:BI60"/>
    <mergeCell ref="G99:BI99"/>
    <mergeCell ref="G61:BI61"/>
    <mergeCell ref="G62:BI62"/>
    <mergeCell ref="G45:BH45"/>
    <mergeCell ref="A44:F44"/>
    <mergeCell ref="A45:F45"/>
    <mergeCell ref="A61:F61"/>
    <mergeCell ref="A62:F62"/>
    <mergeCell ref="A63:F63"/>
    <mergeCell ref="A64:F64"/>
    <mergeCell ref="A65:F65"/>
    <mergeCell ref="A66:F66"/>
    <mergeCell ref="A89:F89"/>
    <mergeCell ref="A90:F90"/>
    <mergeCell ref="A69:F69"/>
    <mergeCell ref="A70:F70"/>
    <mergeCell ref="A73:F73"/>
    <mergeCell ref="A74:F74"/>
    <mergeCell ref="A83:F83"/>
    <mergeCell ref="A84:F84"/>
    <mergeCell ref="A54:F54"/>
    <mergeCell ref="G46:BH46"/>
    <mergeCell ref="G47:BH47"/>
    <mergeCell ref="G48:BH48"/>
    <mergeCell ref="A52:F52"/>
    <mergeCell ref="A50:F50"/>
    <mergeCell ref="A53:F53"/>
    <mergeCell ref="A46:F46"/>
    <mergeCell ref="A47:F47"/>
    <mergeCell ref="A48:F48"/>
    <mergeCell ref="G52:BH52"/>
    <mergeCell ref="G53:BH53"/>
    <mergeCell ref="G54:BH54"/>
    <mergeCell ref="G81:BI81"/>
    <mergeCell ref="G69:BI69"/>
    <mergeCell ref="G70:BI70"/>
    <mergeCell ref="G71:BI71"/>
    <mergeCell ref="G72:BI72"/>
    <mergeCell ref="G73:BI73"/>
    <mergeCell ref="G74:BI74"/>
    <mergeCell ref="G82:BI82"/>
    <mergeCell ref="G83:BI83"/>
    <mergeCell ref="G84:BI84"/>
    <mergeCell ref="BW81:CI81"/>
    <mergeCell ref="BW82:CI82"/>
    <mergeCell ref="BW84:CI84"/>
    <mergeCell ref="EO30:FE30"/>
    <mergeCell ref="DY33:EN33"/>
    <mergeCell ref="DY29:EN29"/>
    <mergeCell ref="EO33:FE33"/>
    <mergeCell ref="EO32:FE32"/>
    <mergeCell ref="EO27:FE27"/>
    <mergeCell ref="CW38:DI38"/>
    <mergeCell ref="DY38:EN38"/>
    <mergeCell ref="CW34:DI34"/>
    <mergeCell ref="DY31:EN31"/>
    <mergeCell ref="DY32:EN32"/>
    <mergeCell ref="DY30:EN30"/>
    <mergeCell ref="EO31:FE31"/>
    <mergeCell ref="EO28:FE28"/>
    <mergeCell ref="EO29:FE29"/>
    <mergeCell ref="CW40:DI40"/>
    <mergeCell ref="CW41:DI41"/>
    <mergeCell ref="CW42:DI42"/>
    <mergeCell ref="A67:F67"/>
    <mergeCell ref="G63:BI63"/>
    <mergeCell ref="G64:BI64"/>
    <mergeCell ref="G65:BI65"/>
    <mergeCell ref="G66:BI66"/>
    <mergeCell ref="G67:BI67"/>
    <mergeCell ref="CJ67:CV67"/>
    <mergeCell ref="CW44:DI44"/>
    <mergeCell ref="CW45:DI45"/>
    <mergeCell ref="CW46:DI46"/>
    <mergeCell ref="A68:F68"/>
    <mergeCell ref="G68:BI68"/>
    <mergeCell ref="CJ68:CV68"/>
    <mergeCell ref="CW47:DI47"/>
    <mergeCell ref="CW48:DI48"/>
    <mergeCell ref="A58:F58"/>
    <mergeCell ref="A59:F59"/>
    <mergeCell ref="CW51:DI51"/>
    <mergeCell ref="CW52:DI52"/>
    <mergeCell ref="CW53:DI53"/>
    <mergeCell ref="CW54:DI54"/>
    <mergeCell ref="CW56:DI56"/>
    <mergeCell ref="CW57:DI57"/>
    <mergeCell ref="CW58:DI58"/>
    <mergeCell ref="CW61:DI61"/>
    <mergeCell ref="CW60:DI60"/>
    <mergeCell ref="CW62:DI62"/>
    <mergeCell ref="CJ75:CV75"/>
    <mergeCell ref="CJ76:CV76"/>
    <mergeCell ref="CJ69:CV69"/>
    <mergeCell ref="CJ70:CV70"/>
    <mergeCell ref="CW71:DI71"/>
    <mergeCell ref="CW72:DI72"/>
    <mergeCell ref="CJ71:CV71"/>
    <mergeCell ref="CJ72:CV72"/>
    <mergeCell ref="CW73:DI73"/>
    <mergeCell ref="DJ44:DX44"/>
    <mergeCell ref="DJ45:DX45"/>
    <mergeCell ref="DJ46:DX46"/>
    <mergeCell ref="DJ47:DX47"/>
    <mergeCell ref="DJ48:DX48"/>
    <mergeCell ref="DJ51:DX51"/>
    <mergeCell ref="DJ52:DX52"/>
    <mergeCell ref="A71:F71"/>
    <mergeCell ref="DJ70:DX70"/>
    <mergeCell ref="DJ71:DX71"/>
    <mergeCell ref="DJ53:DX53"/>
    <mergeCell ref="DJ54:DX54"/>
    <mergeCell ref="A56:F56"/>
    <mergeCell ref="A57:F57"/>
    <mergeCell ref="DY34:EN34"/>
    <mergeCell ref="DY35:EN35"/>
    <mergeCell ref="DY36:EN36"/>
    <mergeCell ref="DY37:EN37"/>
    <mergeCell ref="DJ72:DX72"/>
    <mergeCell ref="DJ73:DX73"/>
    <mergeCell ref="A72:F72"/>
    <mergeCell ref="CJ73:CV73"/>
    <mergeCell ref="BW73:CI73"/>
    <mergeCell ref="DY63:EN63"/>
    <mergeCell ref="DY64:EN64"/>
    <mergeCell ref="DY65:EN65"/>
    <mergeCell ref="DY40:EN40"/>
    <mergeCell ref="DY41:EN41"/>
    <mergeCell ref="DY42:EN42"/>
    <mergeCell ref="DY61:EN61"/>
    <mergeCell ref="DY62:EN62"/>
    <mergeCell ref="DY56:EN56"/>
    <mergeCell ref="BW76:CI76"/>
    <mergeCell ref="CW76:DI76"/>
    <mergeCell ref="DJ74:DX74"/>
    <mergeCell ref="CJ74:CV74"/>
    <mergeCell ref="BW74:CI74"/>
    <mergeCell ref="CW75:DI75"/>
    <mergeCell ref="DJ75:DX75"/>
    <mergeCell ref="BW75:CI75"/>
    <mergeCell ref="CW74:DI74"/>
    <mergeCell ref="A75:F75"/>
    <mergeCell ref="A76:F76"/>
    <mergeCell ref="G75:BI75"/>
    <mergeCell ref="G76:BI76"/>
    <mergeCell ref="CJ78:CV78"/>
    <mergeCell ref="CJ79:CV79"/>
    <mergeCell ref="CJ80:CV80"/>
    <mergeCell ref="DJ76:DX76"/>
    <mergeCell ref="EO42:FE42"/>
    <mergeCell ref="DY51:EN51"/>
    <mergeCell ref="DY52:EN52"/>
    <mergeCell ref="DY53:EN53"/>
    <mergeCell ref="DY47:EN47"/>
    <mergeCell ref="DY48:EN48"/>
    <mergeCell ref="DY44:EN44"/>
    <mergeCell ref="DY45:EN45"/>
    <mergeCell ref="DY46:EN46"/>
    <mergeCell ref="EO45:FE45"/>
    <mergeCell ref="DJ77:DX77"/>
    <mergeCell ref="DY54:EN54"/>
    <mergeCell ref="EO34:FE34"/>
    <mergeCell ref="EO35:FE35"/>
    <mergeCell ref="EO36:FE36"/>
    <mergeCell ref="EO37:FE37"/>
    <mergeCell ref="EO38:FE38"/>
    <mergeCell ref="EO40:FE40"/>
    <mergeCell ref="EO41:FE41"/>
    <mergeCell ref="EO44:FE44"/>
    <mergeCell ref="EO46:FE46"/>
    <mergeCell ref="DY57:EN57"/>
    <mergeCell ref="EO55:FE55"/>
    <mergeCell ref="DJ78:DX78"/>
    <mergeCell ref="DY66:EN66"/>
    <mergeCell ref="DY67:EN67"/>
    <mergeCell ref="DY68:EN68"/>
    <mergeCell ref="DY72:EN72"/>
    <mergeCell ref="DY73:EN73"/>
    <mergeCell ref="DY74:EN74"/>
    <mergeCell ref="DY75:EN75"/>
    <mergeCell ref="DY76:EN76"/>
    <mergeCell ref="DY77:EN77"/>
    <mergeCell ref="DY69:EN69"/>
    <mergeCell ref="DY70:EN70"/>
    <mergeCell ref="DY71:EN71"/>
    <mergeCell ref="EO47:FE47"/>
    <mergeCell ref="EO48:FE48"/>
    <mergeCell ref="EO54:FE54"/>
    <mergeCell ref="EO51:FE51"/>
    <mergeCell ref="EO52:FE52"/>
    <mergeCell ref="EO53:FE53"/>
    <mergeCell ref="DJ79:DX79"/>
    <mergeCell ref="DJ80:DX80"/>
    <mergeCell ref="A79:F79"/>
    <mergeCell ref="A80:F80"/>
    <mergeCell ref="G79:BI79"/>
    <mergeCell ref="G80:BI80"/>
    <mergeCell ref="CW79:DI79"/>
    <mergeCell ref="CW80:DI80"/>
    <mergeCell ref="BW79:CI79"/>
    <mergeCell ref="BW80:CI80"/>
    <mergeCell ref="BW56:CI56"/>
    <mergeCell ref="BW57:CI57"/>
    <mergeCell ref="A60:F60"/>
    <mergeCell ref="A81:F81"/>
    <mergeCell ref="A78:F78"/>
    <mergeCell ref="G78:BI78"/>
    <mergeCell ref="A77:F77"/>
    <mergeCell ref="G77:BI77"/>
    <mergeCell ref="BW78:CI78"/>
    <mergeCell ref="BW77:CI77"/>
    <mergeCell ref="CJ56:CV56"/>
    <mergeCell ref="CJ57:CV57"/>
    <mergeCell ref="CJ58:CV58"/>
    <mergeCell ref="CJ59:CV59"/>
    <mergeCell ref="A85:F85"/>
    <mergeCell ref="A86:F86"/>
    <mergeCell ref="BW60:CI60"/>
    <mergeCell ref="CJ60:CV60"/>
    <mergeCell ref="A82:F82"/>
    <mergeCell ref="CJ81:CV81"/>
    <mergeCell ref="CJ82:CV82"/>
    <mergeCell ref="BW83:CI83"/>
    <mergeCell ref="CJ83:CV83"/>
    <mergeCell ref="CJ77:CV77"/>
    <mergeCell ref="DJ57:DX57"/>
    <mergeCell ref="DJ58:DX58"/>
    <mergeCell ref="DJ59:DX59"/>
    <mergeCell ref="BW58:CI58"/>
    <mergeCell ref="BW59:CI59"/>
    <mergeCell ref="CW59:DI59"/>
    <mergeCell ref="DJ60:DX60"/>
    <mergeCell ref="DY60:EN60"/>
    <mergeCell ref="EO60:FE60"/>
    <mergeCell ref="EO56:FE56"/>
    <mergeCell ref="EO57:FE57"/>
    <mergeCell ref="EO58:FE58"/>
    <mergeCell ref="EO59:FE59"/>
    <mergeCell ref="DY58:EN58"/>
    <mergeCell ref="DY59:EN59"/>
    <mergeCell ref="DJ56:DX5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42"/>
  <sheetViews>
    <sheetView tabSelected="1" view="pageBreakPreview" zoomScaleSheetLayoutView="100" workbookViewId="0" topLeftCell="A2">
      <selection activeCell="H44" sqref="H44"/>
    </sheetView>
  </sheetViews>
  <sheetFormatPr defaultColWidth="9.140625" defaultRowHeight="12.75"/>
  <cols>
    <col min="1" max="68" width="0.85546875" style="246" customWidth="1"/>
    <col min="69" max="69" width="2.28125" style="246" customWidth="1"/>
    <col min="70" max="79" width="0.85546875" style="246" customWidth="1"/>
    <col min="80" max="80" width="2.00390625" style="246" customWidth="1"/>
    <col min="81" max="81" width="0.85546875" style="246" customWidth="1"/>
    <col min="82" max="82" width="1.28515625" style="246" customWidth="1"/>
    <col min="83" max="86" width="0.85546875" style="246" customWidth="1"/>
    <col min="87" max="87" width="1.7109375" style="246" customWidth="1"/>
    <col min="88" max="16384" width="0.85546875" style="246" customWidth="1"/>
  </cols>
  <sheetData>
    <row r="1" s="238" customFormat="1" ht="12">
      <c r="FE1" s="239" t="s">
        <v>126</v>
      </c>
    </row>
    <row r="2" s="238" customFormat="1" ht="12">
      <c r="FE2" s="239" t="s">
        <v>1</v>
      </c>
    </row>
    <row r="3" s="238" customFormat="1" ht="12">
      <c r="FE3" s="239" t="s">
        <v>2</v>
      </c>
    </row>
    <row r="5" spans="75:137" s="240" customFormat="1" ht="18.75">
      <c r="BW5" s="241" t="s">
        <v>326</v>
      </c>
      <c r="BY5" s="242" t="s">
        <v>4</v>
      </c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EB5" s="241" t="s">
        <v>84</v>
      </c>
      <c r="EC5" s="243" t="s">
        <v>31</v>
      </c>
      <c r="ED5" s="243"/>
      <c r="EE5" s="243"/>
      <c r="EF5" s="243"/>
      <c r="EG5" s="240" t="s">
        <v>85</v>
      </c>
    </row>
    <row r="6" spans="77:119" s="238" customFormat="1" ht="13.5" customHeight="1">
      <c r="BY6" s="244" t="s">
        <v>5</v>
      </c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</row>
    <row r="7" spans="1:161" s="238" customFormat="1" ht="13.5" customHeight="1">
      <c r="A7" s="245" t="s">
        <v>299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</row>
    <row r="8" spans="1:161" s="240" customFormat="1" ht="15.75">
      <c r="A8" s="245" t="s">
        <v>86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</row>
    <row r="9" ht="13.5" thickBot="1"/>
    <row r="10" spans="1:161" s="238" customFormat="1" ht="26.25" customHeight="1" thickBot="1">
      <c r="A10" s="247" t="s">
        <v>131</v>
      </c>
      <c r="B10" s="247"/>
      <c r="C10" s="247"/>
      <c r="D10" s="247"/>
      <c r="E10" s="247"/>
      <c r="F10" s="247"/>
      <c r="G10" s="247" t="s">
        <v>87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 t="s">
        <v>132</v>
      </c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 t="s">
        <v>133</v>
      </c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 t="s">
        <v>134</v>
      </c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</row>
    <row r="11" spans="1:161" s="238" customFormat="1" ht="61.5" customHeight="1" thickBo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 t="s">
        <v>135</v>
      </c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 t="s">
        <v>136</v>
      </c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 t="s">
        <v>137</v>
      </c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 t="s">
        <v>138</v>
      </c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 t="s">
        <v>139</v>
      </c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 t="s">
        <v>140</v>
      </c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 t="s">
        <v>141</v>
      </c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</row>
    <row r="12" spans="1:161" s="238" customFormat="1" ht="12.75" customHeight="1" thickBot="1">
      <c r="A12" s="248">
        <v>1</v>
      </c>
      <c r="B12" s="248"/>
      <c r="C12" s="248"/>
      <c r="D12" s="248"/>
      <c r="E12" s="248"/>
      <c r="F12" s="248"/>
      <c r="G12" s="248">
        <v>2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>
        <v>3</v>
      </c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>
        <v>4</v>
      </c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>
        <v>5</v>
      </c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>
        <v>6</v>
      </c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>
        <v>7</v>
      </c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>
        <v>8</v>
      </c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>
        <v>9</v>
      </c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</row>
    <row r="13" spans="1:161" s="262" customFormat="1" ht="13.5" customHeight="1">
      <c r="A13" s="249" t="s">
        <v>14</v>
      </c>
      <c r="B13" s="250"/>
      <c r="C13" s="250"/>
      <c r="D13" s="250"/>
      <c r="E13" s="250"/>
      <c r="F13" s="251"/>
      <c r="G13" s="252"/>
      <c r="H13" s="253" t="s">
        <v>290</v>
      </c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4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6">
        <v>55167.44</v>
      </c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8"/>
      <c r="DJ13" s="259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1"/>
    </row>
    <row r="14" spans="1:161" s="238" customFormat="1" ht="26.25" customHeight="1">
      <c r="A14" s="263" t="s">
        <v>16</v>
      </c>
      <c r="B14" s="264"/>
      <c r="C14" s="264"/>
      <c r="D14" s="264"/>
      <c r="E14" s="264"/>
      <c r="F14" s="265"/>
      <c r="G14" s="266"/>
      <c r="H14" s="267" t="s">
        <v>291</v>
      </c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8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70">
        <v>27096.62</v>
      </c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2"/>
      <c r="DJ14" s="273">
        <f>1.265+0.3+0.22</f>
        <v>1.785</v>
      </c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4" t="s">
        <v>300</v>
      </c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5">
        <v>9</v>
      </c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7"/>
    </row>
    <row r="15" spans="1:161" s="238" customFormat="1" ht="24" customHeight="1">
      <c r="A15" s="263"/>
      <c r="B15" s="264"/>
      <c r="C15" s="264"/>
      <c r="D15" s="264"/>
      <c r="E15" s="264"/>
      <c r="F15" s="265"/>
      <c r="G15" s="278"/>
      <c r="H15" s="279" t="s">
        <v>142</v>
      </c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80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70">
        <f>SUM(CW16:CW24)</f>
        <v>15361.739999999998</v>
      </c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2"/>
      <c r="DJ15" s="282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283"/>
      <c r="EW15" s="283"/>
      <c r="EX15" s="283"/>
      <c r="EY15" s="283"/>
      <c r="EZ15" s="283"/>
      <c r="FA15" s="283"/>
      <c r="FB15" s="283"/>
      <c r="FC15" s="283"/>
      <c r="FD15" s="283"/>
      <c r="FE15" s="284"/>
    </row>
    <row r="16" spans="1:161" s="238" customFormat="1" ht="38.25" customHeight="1">
      <c r="A16" s="263" t="s">
        <v>143</v>
      </c>
      <c r="B16" s="264"/>
      <c r="C16" s="264"/>
      <c r="D16" s="264"/>
      <c r="E16" s="264"/>
      <c r="F16" s="265"/>
      <c r="G16" s="278"/>
      <c r="H16" s="267" t="s">
        <v>301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6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70">
        <v>2428</v>
      </c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2"/>
      <c r="DJ16" s="273" t="s">
        <v>302</v>
      </c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 t="s">
        <v>302</v>
      </c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 t="s">
        <v>302</v>
      </c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</row>
    <row r="17" spans="1:161" s="238" customFormat="1" ht="31.5" customHeight="1">
      <c r="A17" s="263" t="s">
        <v>146</v>
      </c>
      <c r="B17" s="264"/>
      <c r="C17" s="264"/>
      <c r="D17" s="264"/>
      <c r="E17" s="264"/>
      <c r="F17" s="265"/>
      <c r="G17" s="278"/>
      <c r="H17" s="288" t="s">
        <v>303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90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70">
        <v>1230</v>
      </c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2"/>
      <c r="DJ17" s="273" t="s">
        <v>302</v>
      </c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3"/>
      <c r="DY17" s="273" t="s">
        <v>302</v>
      </c>
      <c r="DZ17" s="273"/>
      <c r="EA17" s="273"/>
      <c r="EB17" s="273"/>
      <c r="EC17" s="273"/>
      <c r="ED17" s="273"/>
      <c r="EE17" s="273"/>
      <c r="EF17" s="273"/>
      <c r="EG17" s="273"/>
      <c r="EH17" s="273"/>
      <c r="EI17" s="273"/>
      <c r="EJ17" s="273"/>
      <c r="EK17" s="273"/>
      <c r="EL17" s="273"/>
      <c r="EM17" s="273"/>
      <c r="EN17" s="273"/>
      <c r="EO17" s="291">
        <v>1</v>
      </c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</row>
    <row r="18" spans="1:161" s="238" customFormat="1" ht="78" customHeight="1">
      <c r="A18" s="263" t="s">
        <v>149</v>
      </c>
      <c r="B18" s="264"/>
      <c r="C18" s="264"/>
      <c r="D18" s="264"/>
      <c r="E18" s="264"/>
      <c r="F18" s="265"/>
      <c r="G18" s="278"/>
      <c r="H18" s="341" t="s">
        <v>338</v>
      </c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3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70">
        <v>1440</v>
      </c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2"/>
      <c r="DJ18" s="273" t="s">
        <v>302</v>
      </c>
      <c r="DK18" s="273"/>
      <c r="DL18" s="273"/>
      <c r="DM18" s="273"/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  <c r="DX18" s="273"/>
      <c r="DY18" s="273" t="s">
        <v>302</v>
      </c>
      <c r="DZ18" s="273"/>
      <c r="EA18" s="273"/>
      <c r="EB18" s="273"/>
      <c r="EC18" s="273"/>
      <c r="ED18" s="273"/>
      <c r="EE18" s="273"/>
      <c r="EF18" s="273"/>
      <c r="EG18" s="273"/>
      <c r="EH18" s="273"/>
      <c r="EI18" s="273"/>
      <c r="EJ18" s="273"/>
      <c r="EK18" s="273"/>
      <c r="EL18" s="273"/>
      <c r="EM18" s="273"/>
      <c r="EN18" s="273"/>
      <c r="EO18" s="291" t="s">
        <v>302</v>
      </c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</row>
    <row r="19" spans="1:161" s="238" customFormat="1" ht="52.5" customHeight="1">
      <c r="A19" s="263" t="s">
        <v>152</v>
      </c>
      <c r="B19" s="264"/>
      <c r="C19" s="264"/>
      <c r="D19" s="264"/>
      <c r="E19" s="264"/>
      <c r="F19" s="265"/>
      <c r="G19" s="278"/>
      <c r="H19" s="288" t="s">
        <v>304</v>
      </c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90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70">
        <v>1150</v>
      </c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2"/>
      <c r="DJ19" s="273" t="s">
        <v>302</v>
      </c>
      <c r="DK19" s="273"/>
      <c r="DL19" s="273"/>
      <c r="DM19" s="273"/>
      <c r="DN19" s="273"/>
      <c r="DO19" s="273"/>
      <c r="DP19" s="273"/>
      <c r="DQ19" s="273"/>
      <c r="DR19" s="273"/>
      <c r="DS19" s="273"/>
      <c r="DT19" s="273"/>
      <c r="DU19" s="273"/>
      <c r="DV19" s="273"/>
      <c r="DW19" s="273"/>
      <c r="DX19" s="273"/>
      <c r="DY19" s="273" t="s">
        <v>302</v>
      </c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3"/>
      <c r="EL19" s="273"/>
      <c r="EM19" s="273"/>
      <c r="EN19" s="273"/>
      <c r="EO19" s="291">
        <v>1</v>
      </c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</row>
    <row r="20" spans="1:161" s="238" customFormat="1" ht="40.5" customHeight="1">
      <c r="A20" s="263" t="s">
        <v>154</v>
      </c>
      <c r="B20" s="264"/>
      <c r="C20" s="264"/>
      <c r="D20" s="264"/>
      <c r="E20" s="264"/>
      <c r="F20" s="265"/>
      <c r="G20" s="278"/>
      <c r="H20" s="341" t="s">
        <v>305</v>
      </c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3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70">
        <v>1328.12</v>
      </c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2"/>
      <c r="DJ20" s="273" t="s">
        <v>302</v>
      </c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/>
      <c r="DV20" s="273"/>
      <c r="DW20" s="273"/>
      <c r="DX20" s="273"/>
      <c r="DY20" s="273" t="s">
        <v>302</v>
      </c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3"/>
      <c r="EK20" s="273"/>
      <c r="EL20" s="273"/>
      <c r="EM20" s="273"/>
      <c r="EN20" s="273"/>
      <c r="EO20" s="291">
        <v>1</v>
      </c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</row>
    <row r="21" spans="1:161" s="238" customFormat="1" ht="40.5" customHeight="1">
      <c r="A21" s="263" t="s">
        <v>157</v>
      </c>
      <c r="B21" s="264"/>
      <c r="C21" s="264"/>
      <c r="D21" s="264"/>
      <c r="E21" s="264"/>
      <c r="F21" s="265"/>
      <c r="G21" s="278"/>
      <c r="H21" s="341" t="s">
        <v>306</v>
      </c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3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70">
        <v>890</v>
      </c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2"/>
      <c r="DJ21" s="273" t="s">
        <v>302</v>
      </c>
      <c r="DK21" s="273"/>
      <c r="DL21" s="273"/>
      <c r="DM21" s="273"/>
      <c r="DN21" s="273"/>
      <c r="DO21" s="273"/>
      <c r="DP21" s="273"/>
      <c r="DQ21" s="273"/>
      <c r="DR21" s="273"/>
      <c r="DS21" s="273"/>
      <c r="DT21" s="273"/>
      <c r="DU21" s="273"/>
      <c r="DV21" s="273"/>
      <c r="DW21" s="273"/>
      <c r="DX21" s="273"/>
      <c r="DY21" s="273" t="s">
        <v>302</v>
      </c>
      <c r="DZ21" s="273"/>
      <c r="EA21" s="273"/>
      <c r="EB21" s="273"/>
      <c r="EC21" s="273"/>
      <c r="ED21" s="273"/>
      <c r="EE21" s="273"/>
      <c r="EF21" s="273"/>
      <c r="EG21" s="273"/>
      <c r="EH21" s="273"/>
      <c r="EI21" s="273"/>
      <c r="EJ21" s="273"/>
      <c r="EK21" s="273"/>
      <c r="EL21" s="273"/>
      <c r="EM21" s="273"/>
      <c r="EN21" s="273"/>
      <c r="EO21" s="291" t="s">
        <v>302</v>
      </c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</row>
    <row r="22" spans="1:161" s="238" customFormat="1" ht="55.5" customHeight="1">
      <c r="A22" s="263" t="s">
        <v>159</v>
      </c>
      <c r="B22" s="264"/>
      <c r="C22" s="264"/>
      <c r="D22" s="264"/>
      <c r="E22" s="264"/>
      <c r="F22" s="265"/>
      <c r="G22" s="278"/>
      <c r="H22" s="341" t="s">
        <v>307</v>
      </c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3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70">
        <v>950</v>
      </c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2"/>
      <c r="DJ22" s="273" t="s">
        <v>302</v>
      </c>
      <c r="DK22" s="273"/>
      <c r="DL22" s="273"/>
      <c r="DM22" s="273"/>
      <c r="DN22" s="273"/>
      <c r="DO22" s="273"/>
      <c r="DP22" s="273"/>
      <c r="DQ22" s="273"/>
      <c r="DR22" s="273"/>
      <c r="DS22" s="273"/>
      <c r="DT22" s="273"/>
      <c r="DU22" s="273"/>
      <c r="DV22" s="273"/>
      <c r="DW22" s="273"/>
      <c r="DX22" s="273"/>
      <c r="DY22" s="273" t="s">
        <v>302</v>
      </c>
      <c r="DZ22" s="273"/>
      <c r="EA22" s="273"/>
      <c r="EB22" s="273"/>
      <c r="EC22" s="273"/>
      <c r="ED22" s="273"/>
      <c r="EE22" s="273"/>
      <c r="EF22" s="273"/>
      <c r="EG22" s="273"/>
      <c r="EH22" s="273"/>
      <c r="EI22" s="273"/>
      <c r="EJ22" s="273"/>
      <c r="EK22" s="273"/>
      <c r="EL22" s="273"/>
      <c r="EM22" s="273"/>
      <c r="EN22" s="273"/>
      <c r="EO22" s="291" t="s">
        <v>302</v>
      </c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</row>
    <row r="23" spans="1:161" s="238" customFormat="1" ht="54" customHeight="1">
      <c r="A23" s="263" t="s">
        <v>161</v>
      </c>
      <c r="B23" s="264"/>
      <c r="C23" s="264"/>
      <c r="D23" s="264"/>
      <c r="E23" s="264"/>
      <c r="F23" s="265"/>
      <c r="G23" s="278"/>
      <c r="H23" s="341" t="s">
        <v>308</v>
      </c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3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70">
        <v>1508</v>
      </c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2"/>
      <c r="DJ23" s="273" t="s">
        <v>302</v>
      </c>
      <c r="DK23" s="273"/>
      <c r="DL23" s="273"/>
      <c r="DM23" s="273"/>
      <c r="DN23" s="273"/>
      <c r="DO23" s="273"/>
      <c r="DP23" s="273"/>
      <c r="DQ23" s="273"/>
      <c r="DR23" s="273"/>
      <c r="DS23" s="273"/>
      <c r="DT23" s="273"/>
      <c r="DU23" s="273"/>
      <c r="DV23" s="273"/>
      <c r="DW23" s="273"/>
      <c r="DX23" s="273"/>
      <c r="DY23" s="273" t="s">
        <v>302</v>
      </c>
      <c r="DZ23" s="273"/>
      <c r="EA23" s="273"/>
      <c r="EB23" s="273"/>
      <c r="EC23" s="273"/>
      <c r="ED23" s="273"/>
      <c r="EE23" s="273"/>
      <c r="EF23" s="273"/>
      <c r="EG23" s="273"/>
      <c r="EH23" s="273"/>
      <c r="EI23" s="273"/>
      <c r="EJ23" s="273"/>
      <c r="EK23" s="273"/>
      <c r="EL23" s="273"/>
      <c r="EM23" s="273"/>
      <c r="EN23" s="273"/>
      <c r="EO23" s="291" t="s">
        <v>302</v>
      </c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</row>
    <row r="24" spans="1:161" s="238" customFormat="1" ht="54" customHeight="1">
      <c r="A24" s="263" t="s">
        <v>163</v>
      </c>
      <c r="B24" s="264"/>
      <c r="C24" s="264"/>
      <c r="D24" s="264"/>
      <c r="E24" s="264"/>
      <c r="F24" s="265"/>
      <c r="G24" s="278"/>
      <c r="H24" s="341" t="s">
        <v>309</v>
      </c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3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70">
        <v>4437.62</v>
      </c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2"/>
      <c r="DJ24" s="273" t="s">
        <v>302</v>
      </c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73"/>
      <c r="DV24" s="273"/>
      <c r="DW24" s="273"/>
      <c r="DX24" s="273"/>
      <c r="DY24" s="273" t="s">
        <v>302</v>
      </c>
      <c r="DZ24" s="273"/>
      <c r="EA24" s="273"/>
      <c r="EB24" s="273"/>
      <c r="EC24" s="273"/>
      <c r="ED24" s="273"/>
      <c r="EE24" s="273"/>
      <c r="EF24" s="273"/>
      <c r="EG24" s="273"/>
      <c r="EH24" s="273"/>
      <c r="EI24" s="273"/>
      <c r="EJ24" s="273"/>
      <c r="EK24" s="273"/>
      <c r="EL24" s="273"/>
      <c r="EM24" s="273"/>
      <c r="EN24" s="273"/>
      <c r="EO24" s="291" t="s">
        <v>302</v>
      </c>
      <c r="EP24" s="291"/>
      <c r="EQ24" s="291"/>
      <c r="ER24" s="291"/>
      <c r="ES24" s="291"/>
      <c r="ET24" s="291"/>
      <c r="EU24" s="291"/>
      <c r="EV24" s="291"/>
      <c r="EW24" s="291"/>
      <c r="EX24" s="291"/>
      <c r="EY24" s="291"/>
      <c r="EZ24" s="291"/>
      <c r="FA24" s="291"/>
      <c r="FB24" s="291"/>
      <c r="FC24" s="291"/>
      <c r="FD24" s="291"/>
      <c r="FE24" s="291"/>
    </row>
    <row r="25" spans="1:161" s="262" customFormat="1" ht="13.5" customHeight="1">
      <c r="A25" s="292" t="s">
        <v>18</v>
      </c>
      <c r="B25" s="293"/>
      <c r="C25" s="293"/>
      <c r="D25" s="293"/>
      <c r="E25" s="293"/>
      <c r="F25" s="294"/>
      <c r="G25" s="266"/>
      <c r="H25" s="279" t="s">
        <v>327</v>
      </c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80"/>
      <c r="BJ25" s="292" t="s">
        <v>302</v>
      </c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4"/>
      <c r="BW25" s="292" t="s">
        <v>302</v>
      </c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4"/>
      <c r="CJ25" s="295" t="s">
        <v>302</v>
      </c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7"/>
      <c r="CW25" s="295" t="s">
        <v>302</v>
      </c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7"/>
      <c r="DJ25" s="298" t="s">
        <v>302</v>
      </c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 t="s">
        <v>302</v>
      </c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298" t="s">
        <v>302</v>
      </c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298"/>
      <c r="FB25" s="298"/>
      <c r="FC25" s="298"/>
      <c r="FD25" s="298"/>
      <c r="FE25" s="298"/>
    </row>
    <row r="26" spans="1:161" s="262" customFormat="1" ht="12.75" customHeight="1">
      <c r="A26" s="292" t="s">
        <v>20</v>
      </c>
      <c r="B26" s="293"/>
      <c r="C26" s="293"/>
      <c r="D26" s="293"/>
      <c r="E26" s="293"/>
      <c r="F26" s="294"/>
      <c r="G26" s="266"/>
      <c r="H26" s="279" t="s">
        <v>278</v>
      </c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80"/>
      <c r="BJ26" s="299">
        <v>2011</v>
      </c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1"/>
      <c r="BW26" s="299">
        <v>2013</v>
      </c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1"/>
      <c r="CJ26" s="295">
        <f>CW26+200+700+500+3500+515.27+4650.55+3250.03-749</f>
        <v>37235.47</v>
      </c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7"/>
      <c r="CW26" s="295">
        <v>24668.62</v>
      </c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7"/>
      <c r="DJ26" s="302">
        <f>1.265+0.3+0.22</f>
        <v>1.785</v>
      </c>
      <c r="DK26" s="302"/>
      <c r="DL26" s="302"/>
      <c r="DM26" s="302"/>
      <c r="DN26" s="302"/>
      <c r="DO26" s="302"/>
      <c r="DP26" s="302"/>
      <c r="DQ26" s="302"/>
      <c r="DR26" s="302"/>
      <c r="DS26" s="302"/>
      <c r="DT26" s="302"/>
      <c r="DU26" s="302"/>
      <c r="DV26" s="302"/>
      <c r="DW26" s="302"/>
      <c r="DX26" s="302"/>
      <c r="DY26" s="298" t="s">
        <v>300</v>
      </c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303">
        <v>9</v>
      </c>
      <c r="EP26" s="304"/>
      <c r="EQ26" s="304"/>
      <c r="ER26" s="304"/>
      <c r="ES26" s="304"/>
      <c r="ET26" s="304"/>
      <c r="EU26" s="304"/>
      <c r="EV26" s="304"/>
      <c r="EW26" s="304"/>
      <c r="EX26" s="304"/>
      <c r="EY26" s="304"/>
      <c r="EZ26" s="304"/>
      <c r="FA26" s="304"/>
      <c r="FB26" s="304"/>
      <c r="FC26" s="304"/>
      <c r="FD26" s="304"/>
      <c r="FE26" s="305"/>
    </row>
    <row r="27" spans="1:161" s="262" customFormat="1" ht="12.75" customHeight="1">
      <c r="A27" s="292" t="s">
        <v>22</v>
      </c>
      <c r="B27" s="293"/>
      <c r="C27" s="293"/>
      <c r="D27" s="293"/>
      <c r="E27" s="293"/>
      <c r="F27" s="294"/>
      <c r="G27" s="266"/>
      <c r="H27" s="267" t="s">
        <v>292</v>
      </c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8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7"/>
      <c r="CJ27" s="308">
        <v>0</v>
      </c>
      <c r="CK27" s="296"/>
      <c r="CL27" s="296"/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5">
        <v>0</v>
      </c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7"/>
      <c r="DJ27" s="309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10"/>
    </row>
    <row r="28" spans="1:161" s="262" customFormat="1" ht="14.25" customHeight="1">
      <c r="A28" s="263" t="s">
        <v>23</v>
      </c>
      <c r="B28" s="264"/>
      <c r="C28" s="264"/>
      <c r="D28" s="264"/>
      <c r="E28" s="264"/>
      <c r="F28" s="265"/>
      <c r="G28" s="278"/>
      <c r="H28" s="288" t="s">
        <v>293</v>
      </c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311"/>
      <c r="BJ28" s="312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70">
        <v>28070.82</v>
      </c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2"/>
      <c r="DJ28" s="312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313"/>
    </row>
    <row r="29" spans="1:161" s="262" customFormat="1" ht="27" customHeight="1">
      <c r="A29" s="263" t="s">
        <v>310</v>
      </c>
      <c r="B29" s="264"/>
      <c r="C29" s="264"/>
      <c r="D29" s="264"/>
      <c r="E29" s="264"/>
      <c r="F29" s="265"/>
      <c r="G29" s="278"/>
      <c r="H29" s="288" t="s">
        <v>339</v>
      </c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311"/>
      <c r="BJ29" s="282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70">
        <v>1050</v>
      </c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2"/>
      <c r="DJ29" s="282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  <c r="EO29" s="283"/>
      <c r="EP29" s="283"/>
      <c r="EQ29" s="283"/>
      <c r="ER29" s="283"/>
      <c r="ES29" s="283"/>
      <c r="ET29" s="283"/>
      <c r="EU29" s="283"/>
      <c r="EV29" s="283"/>
      <c r="EW29" s="283"/>
      <c r="EX29" s="283"/>
      <c r="EY29" s="283"/>
      <c r="EZ29" s="283"/>
      <c r="FA29" s="283"/>
      <c r="FB29" s="283"/>
      <c r="FC29" s="283"/>
      <c r="FD29" s="283"/>
      <c r="FE29" s="284"/>
    </row>
    <row r="30" spans="1:161" s="262" customFormat="1" ht="28.5" customHeight="1">
      <c r="A30" s="263" t="s">
        <v>311</v>
      </c>
      <c r="B30" s="264"/>
      <c r="C30" s="264"/>
      <c r="D30" s="264"/>
      <c r="E30" s="264"/>
      <c r="F30" s="265"/>
      <c r="G30" s="278"/>
      <c r="H30" s="288" t="s">
        <v>312</v>
      </c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311"/>
      <c r="BJ30" s="282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70">
        <v>1020</v>
      </c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2"/>
      <c r="DJ30" s="282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  <c r="EO30" s="283"/>
      <c r="EP30" s="283"/>
      <c r="EQ30" s="283"/>
      <c r="ER30" s="283"/>
      <c r="ES30" s="283"/>
      <c r="ET30" s="283"/>
      <c r="EU30" s="283"/>
      <c r="EV30" s="283"/>
      <c r="EW30" s="283"/>
      <c r="EX30" s="283"/>
      <c r="EY30" s="283"/>
      <c r="EZ30" s="283"/>
      <c r="FA30" s="283"/>
      <c r="FB30" s="283"/>
      <c r="FC30" s="283"/>
      <c r="FD30" s="283"/>
      <c r="FE30" s="284"/>
    </row>
    <row r="31" spans="1:161" s="262" customFormat="1" ht="20.25" customHeight="1">
      <c r="A31" s="263" t="s">
        <v>313</v>
      </c>
      <c r="B31" s="264"/>
      <c r="C31" s="264"/>
      <c r="D31" s="264"/>
      <c r="E31" s="264"/>
      <c r="F31" s="265"/>
      <c r="G31" s="278"/>
      <c r="H31" s="288" t="s">
        <v>314</v>
      </c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311"/>
      <c r="BJ31" s="282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70">
        <v>931</v>
      </c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2"/>
      <c r="DJ31" s="282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4"/>
    </row>
    <row r="32" spans="1:161" s="262" customFormat="1" ht="24.75" customHeight="1">
      <c r="A32" s="263" t="s">
        <v>315</v>
      </c>
      <c r="B32" s="264"/>
      <c r="C32" s="264"/>
      <c r="D32" s="264"/>
      <c r="E32" s="264"/>
      <c r="F32" s="265"/>
      <c r="G32" s="278"/>
      <c r="H32" s="288" t="s">
        <v>316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311"/>
      <c r="BJ32" s="282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70">
        <v>902.5</v>
      </c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2"/>
      <c r="DJ32" s="282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3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4"/>
    </row>
    <row r="33" spans="1:161" s="262" customFormat="1" ht="24.75" customHeight="1">
      <c r="A33" s="263" t="s">
        <v>317</v>
      </c>
      <c r="B33" s="264"/>
      <c r="C33" s="264"/>
      <c r="D33" s="264"/>
      <c r="E33" s="264"/>
      <c r="F33" s="265"/>
      <c r="G33" s="278"/>
      <c r="H33" s="288" t="s">
        <v>318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311"/>
      <c r="BJ33" s="282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70">
        <v>1400</v>
      </c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2"/>
      <c r="DJ33" s="282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  <c r="EO33" s="283"/>
      <c r="EP33" s="283"/>
      <c r="EQ33" s="283"/>
      <c r="ER33" s="283"/>
      <c r="ES33" s="283"/>
      <c r="ET33" s="283"/>
      <c r="EU33" s="283"/>
      <c r="EV33" s="283"/>
      <c r="EW33" s="283"/>
      <c r="EX33" s="283"/>
      <c r="EY33" s="283"/>
      <c r="EZ33" s="283"/>
      <c r="FA33" s="283"/>
      <c r="FB33" s="283"/>
      <c r="FC33" s="283"/>
      <c r="FD33" s="283"/>
      <c r="FE33" s="284"/>
    </row>
    <row r="34" spans="1:161" s="262" customFormat="1" ht="24.75" customHeight="1">
      <c r="A34" s="263" t="s">
        <v>319</v>
      </c>
      <c r="B34" s="264"/>
      <c r="C34" s="264"/>
      <c r="D34" s="264"/>
      <c r="E34" s="264"/>
      <c r="F34" s="265"/>
      <c r="G34" s="278"/>
      <c r="H34" s="288" t="s">
        <v>320</v>
      </c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311"/>
      <c r="BJ34" s="282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70">
        <v>2706</v>
      </c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2"/>
      <c r="DJ34" s="282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  <c r="EO34" s="283"/>
      <c r="EP34" s="283"/>
      <c r="EQ34" s="283"/>
      <c r="ER34" s="283"/>
      <c r="ES34" s="283"/>
      <c r="ET34" s="283"/>
      <c r="EU34" s="283"/>
      <c r="EV34" s="283"/>
      <c r="EW34" s="283"/>
      <c r="EX34" s="283"/>
      <c r="EY34" s="283"/>
      <c r="EZ34" s="283"/>
      <c r="FA34" s="283"/>
      <c r="FB34" s="283"/>
      <c r="FC34" s="283"/>
      <c r="FD34" s="283"/>
      <c r="FE34" s="284"/>
    </row>
    <row r="35" spans="1:161" s="262" customFormat="1" ht="24.75" customHeight="1">
      <c r="A35" s="314" t="s">
        <v>321</v>
      </c>
      <c r="B35" s="315"/>
      <c r="C35" s="315"/>
      <c r="D35" s="315"/>
      <c r="E35" s="315"/>
      <c r="F35" s="316"/>
      <c r="G35" s="317"/>
      <c r="H35" s="318" t="s">
        <v>322</v>
      </c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9"/>
      <c r="BJ35" s="312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320">
        <v>1394</v>
      </c>
      <c r="CX35" s="321"/>
      <c r="CY35" s="321"/>
      <c r="CZ35" s="321"/>
      <c r="DA35" s="321"/>
      <c r="DB35" s="321"/>
      <c r="DC35" s="321"/>
      <c r="DD35" s="321"/>
      <c r="DE35" s="321"/>
      <c r="DF35" s="321"/>
      <c r="DG35" s="321"/>
      <c r="DH35" s="321"/>
      <c r="DI35" s="322"/>
      <c r="DJ35" s="312"/>
      <c r="DK35" s="281"/>
      <c r="DL35" s="281"/>
      <c r="DM35" s="281"/>
      <c r="DN35" s="281"/>
      <c r="DO35" s="281"/>
      <c r="DP35" s="281"/>
      <c r="DQ35" s="281"/>
      <c r="DR35" s="281"/>
      <c r="DS35" s="281"/>
      <c r="DT35" s="281"/>
      <c r="DU35" s="281"/>
      <c r="DV35" s="281"/>
      <c r="DW35" s="281"/>
      <c r="DX35" s="281"/>
      <c r="DY35" s="281"/>
      <c r="DZ35" s="281"/>
      <c r="EA35" s="281"/>
      <c r="EB35" s="281"/>
      <c r="EC35" s="281"/>
      <c r="ED35" s="281"/>
      <c r="EE35" s="281"/>
      <c r="EF35" s="281"/>
      <c r="EG35" s="281"/>
      <c r="EH35" s="281"/>
      <c r="EI35" s="281"/>
      <c r="EJ35" s="281"/>
      <c r="EK35" s="281"/>
      <c r="EL35" s="281"/>
      <c r="EM35" s="281"/>
      <c r="EN35" s="281"/>
      <c r="EO35" s="281"/>
      <c r="EP35" s="281"/>
      <c r="EQ35" s="281"/>
      <c r="ER35" s="281"/>
      <c r="ES35" s="281"/>
      <c r="ET35" s="281"/>
      <c r="EU35" s="281"/>
      <c r="EV35" s="281"/>
      <c r="EW35" s="281"/>
      <c r="EX35" s="281"/>
      <c r="EY35" s="281"/>
      <c r="EZ35" s="281"/>
      <c r="FA35" s="281"/>
      <c r="FB35" s="281"/>
      <c r="FC35" s="281"/>
      <c r="FD35" s="281"/>
      <c r="FE35" s="313"/>
    </row>
    <row r="36" spans="1:161" s="262" customFormat="1" ht="28.5" customHeight="1" thickBot="1">
      <c r="A36" s="314" t="s">
        <v>323</v>
      </c>
      <c r="B36" s="315"/>
      <c r="C36" s="315"/>
      <c r="D36" s="315"/>
      <c r="E36" s="315"/>
      <c r="F36" s="316"/>
      <c r="G36" s="323"/>
      <c r="H36" s="324" t="s">
        <v>324</v>
      </c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5"/>
      <c r="BJ36" s="326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  <c r="CT36" s="327"/>
      <c r="CU36" s="327"/>
      <c r="CV36" s="327"/>
      <c r="CW36" s="328">
        <v>1883.17</v>
      </c>
      <c r="CX36" s="329"/>
      <c r="CY36" s="329"/>
      <c r="CZ36" s="329"/>
      <c r="DA36" s="329"/>
      <c r="DB36" s="329"/>
      <c r="DC36" s="329"/>
      <c r="DD36" s="329"/>
      <c r="DE36" s="329"/>
      <c r="DF36" s="329"/>
      <c r="DG36" s="329"/>
      <c r="DH36" s="329"/>
      <c r="DI36" s="330"/>
      <c r="DJ36" s="326"/>
      <c r="DK36" s="327"/>
      <c r="DL36" s="327"/>
      <c r="DM36" s="327"/>
      <c r="DN36" s="327"/>
      <c r="DO36" s="327"/>
      <c r="DP36" s="327"/>
      <c r="DQ36" s="327"/>
      <c r="DR36" s="327"/>
      <c r="DS36" s="327"/>
      <c r="DT36" s="327"/>
      <c r="DU36" s="327"/>
      <c r="DV36" s="327"/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327"/>
      <c r="ES36" s="327"/>
      <c r="ET36" s="327"/>
      <c r="EU36" s="327"/>
      <c r="EV36" s="327"/>
      <c r="EW36" s="327"/>
      <c r="EX36" s="327"/>
      <c r="EY36" s="327"/>
      <c r="EZ36" s="327"/>
      <c r="FA36" s="327"/>
      <c r="FB36" s="327"/>
      <c r="FC36" s="327"/>
      <c r="FD36" s="327"/>
      <c r="FE36" s="331"/>
    </row>
    <row r="37" ht="6.75" customHeight="1"/>
    <row r="38" s="332" customFormat="1" ht="11.25">
      <c r="A38" s="332" t="s">
        <v>325</v>
      </c>
    </row>
    <row r="39" spans="1:161" s="332" customFormat="1" ht="24" customHeight="1">
      <c r="A39" s="333" t="s">
        <v>328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33"/>
      <c r="EN39" s="333"/>
      <c r="EO39" s="333"/>
      <c r="EP39" s="333"/>
      <c r="EQ39" s="333"/>
      <c r="ER39" s="333"/>
      <c r="ES39" s="333"/>
      <c r="ET39" s="333"/>
      <c r="EU39" s="333"/>
      <c r="EV39" s="333"/>
      <c r="EW39" s="333"/>
      <c r="EX39" s="333"/>
      <c r="EY39" s="333"/>
      <c r="EZ39" s="333"/>
      <c r="FA39" s="333"/>
      <c r="FB39" s="333"/>
      <c r="FC39" s="333"/>
      <c r="FD39" s="333"/>
      <c r="FE39" s="333"/>
    </row>
    <row r="40" spans="1:161" s="332" customFormat="1" ht="24" customHeight="1">
      <c r="A40" s="333" t="s">
        <v>329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3"/>
      <c r="CG40" s="333"/>
      <c r="CH40" s="333"/>
      <c r="CI40" s="333"/>
      <c r="CJ40" s="333"/>
      <c r="CK40" s="333"/>
      <c r="CL40" s="333"/>
      <c r="CM40" s="333"/>
      <c r="CN40" s="333"/>
      <c r="CO40" s="333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3"/>
      <c r="DB40" s="333"/>
      <c r="DC40" s="333"/>
      <c r="DD40" s="333"/>
      <c r="DE40" s="333"/>
      <c r="DF40" s="333"/>
      <c r="DG40" s="333"/>
      <c r="DH40" s="333"/>
      <c r="DI40" s="333"/>
      <c r="DJ40" s="333"/>
      <c r="DK40" s="333"/>
      <c r="DL40" s="333"/>
      <c r="DM40" s="333"/>
      <c r="DN40" s="333"/>
      <c r="DO40" s="333"/>
      <c r="DP40" s="333"/>
      <c r="DQ40" s="333"/>
      <c r="DR40" s="333"/>
      <c r="DS40" s="333"/>
      <c r="DT40" s="333"/>
      <c r="DU40" s="333"/>
      <c r="DV40" s="333"/>
      <c r="DW40" s="333"/>
      <c r="DX40" s="333"/>
      <c r="DY40" s="333"/>
      <c r="DZ40" s="333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33"/>
      <c r="EL40" s="333"/>
      <c r="EM40" s="333"/>
      <c r="EN40" s="333"/>
      <c r="EO40" s="333"/>
      <c r="EP40" s="333"/>
      <c r="EQ40" s="333"/>
      <c r="ER40" s="333"/>
      <c r="ES40" s="333"/>
      <c r="ET40" s="333"/>
      <c r="EU40" s="333"/>
      <c r="EV40" s="333"/>
      <c r="EW40" s="333"/>
      <c r="EX40" s="333"/>
      <c r="EY40" s="333"/>
      <c r="EZ40" s="333"/>
      <c r="FA40" s="333"/>
      <c r="FB40" s="333"/>
      <c r="FC40" s="333"/>
      <c r="FD40" s="333"/>
      <c r="FE40" s="333"/>
    </row>
    <row r="41" spans="1:161" s="332" customFormat="1" ht="13.5" customHeight="1">
      <c r="A41" s="333" t="s">
        <v>330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/>
      <c r="CJ41" s="333"/>
      <c r="CK41" s="333"/>
      <c r="CL41" s="333"/>
      <c r="CM41" s="333"/>
      <c r="CN41" s="333"/>
      <c r="CO41" s="333"/>
      <c r="CP41" s="333"/>
      <c r="CQ41" s="333"/>
      <c r="CR41" s="333"/>
      <c r="CS41" s="333"/>
      <c r="CT41" s="333"/>
      <c r="CU41" s="333"/>
      <c r="CV41" s="333"/>
      <c r="CW41" s="333"/>
      <c r="CX41" s="333"/>
      <c r="CY41" s="333"/>
      <c r="CZ41" s="333"/>
      <c r="DA41" s="333"/>
      <c r="DB41" s="333"/>
      <c r="DC41" s="333"/>
      <c r="DD41" s="333"/>
      <c r="DE41" s="333"/>
      <c r="DF41" s="333"/>
      <c r="DG41" s="333"/>
      <c r="DH41" s="333"/>
      <c r="DI41" s="333"/>
      <c r="DJ41" s="333"/>
      <c r="DK41" s="333"/>
      <c r="DL41" s="333"/>
      <c r="DM41" s="333"/>
      <c r="DN41" s="333"/>
      <c r="DO41" s="333"/>
      <c r="DP41" s="333"/>
      <c r="DQ41" s="333"/>
      <c r="DR41" s="333"/>
      <c r="DS41" s="333"/>
      <c r="DT41" s="333"/>
      <c r="DU41" s="333"/>
      <c r="DV41" s="333"/>
      <c r="DW41" s="333"/>
      <c r="DX41" s="333"/>
      <c r="DY41" s="333"/>
      <c r="DZ41" s="333"/>
      <c r="EA41" s="333"/>
      <c r="EB41" s="333"/>
      <c r="EC41" s="333"/>
      <c r="ED41" s="333"/>
      <c r="EE41" s="333"/>
      <c r="EF41" s="333"/>
      <c r="EG41" s="333"/>
      <c r="EH41" s="333"/>
      <c r="EI41" s="333"/>
      <c r="EJ41" s="333"/>
      <c r="EK41" s="333"/>
      <c r="EL41" s="333"/>
      <c r="EM41" s="333"/>
      <c r="EN41" s="333"/>
      <c r="EO41" s="333"/>
      <c r="EP41" s="333"/>
      <c r="EQ41" s="333"/>
      <c r="ER41" s="333"/>
      <c r="ES41" s="333"/>
      <c r="ET41" s="333"/>
      <c r="EU41" s="333"/>
      <c r="EV41" s="333"/>
      <c r="EW41" s="333"/>
      <c r="EX41" s="333"/>
      <c r="EY41" s="333"/>
      <c r="EZ41" s="333"/>
      <c r="FA41" s="333"/>
      <c r="FB41" s="333"/>
      <c r="FC41" s="333"/>
      <c r="FD41" s="333"/>
      <c r="FE41" s="333"/>
    </row>
    <row r="42" spans="1:161" s="332" customFormat="1" ht="13.5" customHeight="1">
      <c r="A42" s="334" t="s">
        <v>331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4"/>
      <c r="DC42" s="334"/>
      <c r="DD42" s="334"/>
      <c r="DE42" s="334"/>
      <c r="DF42" s="334"/>
      <c r="DG42" s="334"/>
      <c r="DH42" s="334"/>
      <c r="DI42" s="334"/>
      <c r="DJ42" s="334"/>
      <c r="DK42" s="334"/>
      <c r="DL42" s="334"/>
      <c r="DM42" s="334"/>
      <c r="DN42" s="334"/>
      <c r="DO42" s="334"/>
      <c r="DP42" s="334"/>
      <c r="DQ42" s="334"/>
      <c r="DR42" s="334"/>
      <c r="DS42" s="334"/>
      <c r="DT42" s="334"/>
      <c r="DU42" s="334"/>
      <c r="DV42" s="334"/>
      <c r="DW42" s="334"/>
      <c r="DX42" s="334"/>
      <c r="DY42" s="334"/>
      <c r="DZ42" s="334"/>
      <c r="EA42" s="334"/>
      <c r="EB42" s="334"/>
      <c r="EC42" s="334"/>
      <c r="ED42" s="334"/>
      <c r="EE42" s="334"/>
      <c r="EF42" s="334"/>
      <c r="EG42" s="334"/>
      <c r="EH42" s="334"/>
      <c r="EI42" s="334"/>
      <c r="EJ42" s="334"/>
      <c r="EK42" s="334"/>
      <c r="EL42" s="334"/>
      <c r="EM42" s="334"/>
      <c r="EN42" s="334"/>
      <c r="EO42" s="334"/>
      <c r="EP42" s="334"/>
      <c r="EQ42" s="334"/>
      <c r="ER42" s="334"/>
      <c r="ES42" s="334"/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34"/>
      <c r="FE42" s="334"/>
    </row>
    <row r="43" ht="3" customHeight="1"/>
  </sheetData>
  <mergeCells count="219">
    <mergeCell ref="EO36:FE36"/>
    <mergeCell ref="BY5:DO5"/>
    <mergeCell ref="EC5:EF5"/>
    <mergeCell ref="BY6:DO6"/>
    <mergeCell ref="A8:FE8"/>
    <mergeCell ref="EO27:FE27"/>
    <mergeCell ref="A36:F36"/>
    <mergeCell ref="H36:BI36"/>
    <mergeCell ref="BJ36:BV36"/>
    <mergeCell ref="CW27:DI27"/>
    <mergeCell ref="DJ27:DX27"/>
    <mergeCell ref="DY27:EN27"/>
    <mergeCell ref="BW36:CI36"/>
    <mergeCell ref="CJ36:CV36"/>
    <mergeCell ref="CW36:DI36"/>
    <mergeCell ref="DJ36:DX36"/>
    <mergeCell ref="DY36:EN36"/>
    <mergeCell ref="DY29:EN29"/>
    <mergeCell ref="CJ31:CV31"/>
    <mergeCell ref="CW31:DI31"/>
    <mergeCell ref="DY26:EN26"/>
    <mergeCell ref="EO26:FE26"/>
    <mergeCell ref="A39:FE39"/>
    <mergeCell ref="A41:FE41"/>
    <mergeCell ref="A40:FE40"/>
    <mergeCell ref="A27:F27"/>
    <mergeCell ref="H27:BI27"/>
    <mergeCell ref="BJ27:BV27"/>
    <mergeCell ref="BW27:CI27"/>
    <mergeCell ref="CJ27:CV27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CJ25:CV25"/>
    <mergeCell ref="CW25:DI25"/>
    <mergeCell ref="DJ25:DX25"/>
    <mergeCell ref="DY25:EN25"/>
    <mergeCell ref="A25:F25"/>
    <mergeCell ref="H25:BI25"/>
    <mergeCell ref="BJ25:BV25"/>
    <mergeCell ref="BW25:CI25"/>
    <mergeCell ref="DY15:EN15"/>
    <mergeCell ref="EO15:FE15"/>
    <mergeCell ref="A42:FE42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CJ14:CV14"/>
    <mergeCell ref="CW14:DI14"/>
    <mergeCell ref="DJ14:DX14"/>
    <mergeCell ref="DY14:EN14"/>
    <mergeCell ref="A14:F14"/>
    <mergeCell ref="H14:BI14"/>
    <mergeCell ref="BJ14:BV14"/>
    <mergeCell ref="BW14:CI14"/>
    <mergeCell ref="DY13:EN13"/>
    <mergeCell ref="EO13:FE13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CJ12:CV12"/>
    <mergeCell ref="CW12:DI12"/>
    <mergeCell ref="DJ12:DX12"/>
    <mergeCell ref="DY12:EN12"/>
    <mergeCell ref="A12:F12"/>
    <mergeCell ref="G12:BI12"/>
    <mergeCell ref="BJ12:BV12"/>
    <mergeCell ref="BW12:CI12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A10:F11"/>
    <mergeCell ref="G10:BI11"/>
    <mergeCell ref="BJ10:CI10"/>
    <mergeCell ref="CJ10:DI10"/>
    <mergeCell ref="A24:F24"/>
    <mergeCell ref="H24:BI24"/>
    <mergeCell ref="CW24:DI24"/>
    <mergeCell ref="DJ24:DX24"/>
    <mergeCell ref="DY24:EN24"/>
    <mergeCell ref="EO24:FE24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CJ28:CV28"/>
    <mergeCell ref="CW28:DI28"/>
    <mergeCell ref="DJ28:DX28"/>
    <mergeCell ref="DY28:EN28"/>
    <mergeCell ref="A28:F28"/>
    <mergeCell ref="H28:BI28"/>
    <mergeCell ref="BJ28:BV28"/>
    <mergeCell ref="BW28:CI28"/>
    <mergeCell ref="EO29:FE29"/>
    <mergeCell ref="A30:F30"/>
    <mergeCell ref="H30:BI30"/>
    <mergeCell ref="BJ30:BV30"/>
    <mergeCell ref="BW30:CI30"/>
    <mergeCell ref="CJ30:CV30"/>
    <mergeCell ref="CW30:DI30"/>
    <mergeCell ref="DJ30:DX30"/>
    <mergeCell ref="DY30:EN30"/>
    <mergeCell ref="EO30:FE30"/>
    <mergeCell ref="A31:F31"/>
    <mergeCell ref="H31:BI31"/>
    <mergeCell ref="BJ31:BV31"/>
    <mergeCell ref="BW31:CI31"/>
    <mergeCell ref="DJ31:DX31"/>
    <mergeCell ref="DY31:EN31"/>
    <mergeCell ref="EO31:FE31"/>
    <mergeCell ref="A32:F32"/>
    <mergeCell ref="H32:BI32"/>
    <mergeCell ref="BJ32:BV32"/>
    <mergeCell ref="BW32:CI32"/>
    <mergeCell ref="CJ32:CV32"/>
    <mergeCell ref="CW32:DI32"/>
    <mergeCell ref="DJ32:DX32"/>
    <mergeCell ref="DY32:EN32"/>
    <mergeCell ref="EO32:FE32"/>
    <mergeCell ref="A33:F33"/>
    <mergeCell ref="H33:BI33"/>
    <mergeCell ref="BJ33:BV33"/>
    <mergeCell ref="BW33:CI33"/>
    <mergeCell ref="CJ33:CV33"/>
    <mergeCell ref="CW33:DI33"/>
    <mergeCell ref="DJ33:DX33"/>
    <mergeCell ref="DY33:EN33"/>
    <mergeCell ref="EO33:FE33"/>
    <mergeCell ref="A34:F34"/>
    <mergeCell ref="H34:BI34"/>
    <mergeCell ref="BJ34:BV34"/>
    <mergeCell ref="BW34:CI34"/>
    <mergeCell ref="CJ34:CV34"/>
    <mergeCell ref="CW34:DI34"/>
    <mergeCell ref="DJ34:DX34"/>
    <mergeCell ref="DY34:EN34"/>
    <mergeCell ref="EO34:FE34"/>
    <mergeCell ref="A35:F35"/>
    <mergeCell ref="H35:BI35"/>
    <mergeCell ref="BJ35:BV35"/>
    <mergeCell ref="BW35:CI35"/>
    <mergeCell ref="CJ35:CV35"/>
    <mergeCell ref="CW35:DI35"/>
    <mergeCell ref="DJ35:DX35"/>
    <mergeCell ref="DY35:EN35"/>
    <mergeCell ref="EO35:FE35"/>
    <mergeCell ref="A16:F16"/>
    <mergeCell ref="H16:BI16"/>
    <mergeCell ref="CW16:DI16"/>
    <mergeCell ref="DJ16:DX16"/>
    <mergeCell ref="DY16:EN16"/>
    <mergeCell ref="EO16:FE16"/>
    <mergeCell ref="A17:F17"/>
    <mergeCell ref="H17:BI17"/>
    <mergeCell ref="CW17:DI17"/>
    <mergeCell ref="DJ17:DX17"/>
    <mergeCell ref="DY17:EN17"/>
    <mergeCell ref="EO17:FE17"/>
    <mergeCell ref="A19:F19"/>
    <mergeCell ref="H19:BI19"/>
    <mergeCell ref="CW19:DI19"/>
    <mergeCell ref="DJ19:DX19"/>
    <mergeCell ref="DY19:EN19"/>
    <mergeCell ref="EO19:FE19"/>
    <mergeCell ref="A18:F18"/>
    <mergeCell ref="A20:F20"/>
    <mergeCell ref="H20:BI20"/>
    <mergeCell ref="CW20:DI20"/>
    <mergeCell ref="DJ20:DX20"/>
    <mergeCell ref="DY22:EN22"/>
    <mergeCell ref="EO22:FE22"/>
    <mergeCell ref="A21:F21"/>
    <mergeCell ref="H21:BI21"/>
    <mergeCell ref="CW21:DI21"/>
    <mergeCell ref="DJ21:DX21"/>
    <mergeCell ref="DY20:EN20"/>
    <mergeCell ref="EO20:FE20"/>
    <mergeCell ref="DY21:EN21"/>
    <mergeCell ref="EO21:FE21"/>
    <mergeCell ref="DY23:EN23"/>
    <mergeCell ref="EO23:FE23"/>
    <mergeCell ref="A23:F23"/>
    <mergeCell ref="H23:BI23"/>
    <mergeCell ref="CW23:DI23"/>
    <mergeCell ref="DJ23:DX23"/>
    <mergeCell ref="A7:FE7"/>
    <mergeCell ref="EO18:FE18"/>
    <mergeCell ref="A22:F22"/>
    <mergeCell ref="H22:BI22"/>
    <mergeCell ref="H18:BI18"/>
    <mergeCell ref="CW18:DI18"/>
    <mergeCell ref="DJ18:DX18"/>
    <mergeCell ref="DY18:EN18"/>
    <mergeCell ref="CW22:DI22"/>
    <mergeCell ref="DJ22:DX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"ЗАО Фирма Уралгазсервис"</cp:lastModifiedBy>
  <cp:lastPrinted>2011-05-06T11:30:07Z</cp:lastPrinted>
  <dcterms:created xsi:type="dcterms:W3CDTF">1996-10-08T23:32:33Z</dcterms:created>
  <dcterms:modified xsi:type="dcterms:W3CDTF">2011-12-27T04:39:27Z</dcterms:modified>
  <cp:category/>
  <cp:version/>
  <cp:contentType/>
  <cp:contentStatus/>
</cp:coreProperties>
</file>